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Months" sheetId="1" r:id="rId4"/>
    <sheet state="visible" name="Hướng dẫn" sheetId="2" r:id="rId5"/>
    <sheet state="visible" name="1. Kế hoạch kinh doanh - Bussin" sheetId="3" r:id="rId6"/>
    <sheet state="hidden" name="Loan Calculator" sheetId="4" r:id="rId7"/>
    <sheet state="visible" name="2. Ngân sách sinh tồn - Persona" sheetId="5" r:id="rId8"/>
    <sheet state="visible" name="3. Dự báo bán hàng - Sales Assu" sheetId="6" r:id="rId9"/>
    <sheet state="visible" name="4. Dự báo dòng tiền - Cash Flow" sheetId="7" r:id="rId10"/>
    <sheet state="hidden" name="1 Actual Cash Flows" sheetId="8" r:id="rId11"/>
    <sheet state="hidden" name="Excel Tips" sheetId="9" r:id="rId12"/>
  </sheets>
  <definedNames>
    <definedName localSheetId="3" name="Total_Cost">'Loan Calculator'!$E$24</definedName>
    <definedName localSheetId="3" name="Full_Print">'Loan Calculator'!$A$4:$H$262</definedName>
    <definedName name="Loan_Amount">#REF!</definedName>
    <definedName name="Full_Print">#REF!</definedName>
    <definedName localSheetId="3" name="Loan_Amount">'Loan Calculator'!$E$17</definedName>
    <definedName name="ColumnTitle1">#REF!</definedName>
    <definedName name="Loan_Years">#REF!</definedName>
    <definedName localSheetId="3" name="RowTitleRegion2..E11">'Loan Calculator'!$B$22</definedName>
    <definedName localSheetId="3" name="RowTitleRegion1..E6">'Loan Calculator'!$B$17</definedName>
    <definedName localSheetId="2" name="ColumnTitle1">#REF!</definedName>
    <definedName name="Interest_Rate">#REF!</definedName>
    <definedName localSheetId="3" name="Total_Interest">'Loan Calculator'!$E$23</definedName>
    <definedName localSheetId="3" name="Interest_Rate">'Loan Calculator'!$E$18</definedName>
    <definedName name="Total_Cost">#REF!</definedName>
    <definedName name="Number_of_Payments">#REF!</definedName>
    <definedName name="RowTitleRegion2..E11">#REF!</definedName>
    <definedName localSheetId="3" name="Number_of_Payments">'Loan Calculator'!$E$22</definedName>
    <definedName name="Total_Interest">#REF!</definedName>
    <definedName localSheetId="3" name="Loan_Years">'Loan Calculator'!$E$19</definedName>
    <definedName name="RowTitleRegion1..E6">#REF!</definedName>
    <definedName name="Loan_Start">#REF!</definedName>
    <definedName localSheetId="3" name="Loan_Start">'Loan Calculator'!$E$20</definedName>
  </definedNames>
  <calcPr/>
  <extLst>
    <ext uri="GoogleSheetsCustomDataVersion2">
      <go:sheetsCustomData xmlns:go="http://customooxmlschemas.google.com/" r:id="rId13" roundtripDataChecksum="74dfYARmWxsHSSuXaZG0jcRzan3m7uuHoddtt1u4EaQ="/>
    </ext>
  </extLst>
</workbook>
</file>

<file path=xl/sharedStrings.xml><?xml version="1.0" encoding="utf-8"?>
<sst xmlns="http://schemas.openxmlformats.org/spreadsheetml/2006/main" count="446" uniqueCount="305">
  <si>
    <t>January</t>
  </si>
  <si>
    <t>February</t>
  </si>
  <si>
    <t>March</t>
  </si>
  <si>
    <t>April</t>
  </si>
  <si>
    <t>May</t>
  </si>
  <si>
    <t>June</t>
  </si>
  <si>
    <t>July</t>
  </si>
  <si>
    <t>August</t>
  </si>
  <si>
    <t>September</t>
  </si>
  <si>
    <t>October</t>
  </si>
  <si>
    <t>November</t>
  </si>
  <si>
    <t>December</t>
  </si>
  <si>
    <t>Tên:</t>
  </si>
  <si>
    <t>Tên công ty:</t>
  </si>
  <si>
    <t>Hướng dẫn sử dụng mẫu này cho việc vay vốn khởi nghiệp</t>
  </si>
  <si>
    <t>1. Lưu tên và tên công ty của bạn: Vui lòng lưu tên và tên công ty của bạn vào chỗ trống phía trên.
2. Bốn mẫu cần hoàn thành: Trong tài liệu này, bạn sẽ tìm thấy bốn mẫu cần hoàn thành như một phần của đơn xin vay vốn.
3. Hỗ trợ sẵn sàng: Không cần lo lắng nếu bạn cần trợ giúp. Ở đầu mỗi mẫu, bạn sẽ tìm thấy cả mô tả của từng mẫu và một số mẹo về cách hoàn thành chúng.
4. Thứ tự hoàn thành: Chúng tôi khuyên bạn nên hoàn thành từng mẫu theo thứ tự được đánh số để bạn có thể chuyển tiếp bất kỳ công việc nào của mình.
5. Không cần nhập lại thông tin: Nếu bạn đã hoàn thành Kế hoạch kinh doanh, Ngân sách sinh tồn cá nhân hoặc Dự báo lưu chuyển tiền mặt, bạn không cần phải chuyển thông tin vào các mẫu của chúng tôi.
6. Cung cấp đầy đủ thông tin: Các mẫu của chúng tôi được thiết kế để hỗ trợ quá trình nộp đơn của bạn, vì vậy chúng tôi khuyến khích bạn cung cấp thông tin mà chúng tôi đã yêu cầu trên các mẫu này để giúp chúng tôi đánh giá đơn xin vay của bạn nhanh hơn. Vui lòng xem lại thông tin bạn cung cấp trước khi gửi.</t>
  </si>
  <si>
    <t>Mẹo hoàn thiện template này</t>
  </si>
  <si>
    <t>*</t>
  </si>
  <si>
    <t>Đối với tab BP (Kế hoạch kinh doanh): Vui lòng tuân theo các hướng dẫn một cách chặt chẽ và liên kết các hướng dẫn này với doanh nghiệp của bạn.</t>
  </si>
  <si>
    <r>
      <rPr>
        <rFont val="Lexend"/>
        <color rgb="FF142855"/>
        <sz val="10.0"/>
      </rPr>
      <t xml:space="preserve">Để giải thích về bất kỳ thuật ngữ nào có trong các mẫu này, hãy di chuột qua các ô có </t>
    </r>
    <r>
      <rPr>
        <rFont val="Lexend"/>
        <b/>
        <color rgb="FF142855"/>
        <sz val="10.0"/>
      </rPr>
      <t xml:space="preserve">tam giác vàng </t>
    </r>
    <r>
      <rPr>
        <rFont val="Lexend"/>
        <color rgb="FF142855"/>
        <sz val="10.0"/>
      </rPr>
      <t>ở góc trên cùng bên phải và bạn sẽ thấy thêm hướng dẫn và hướng dẫn liên quan đến mục đó. Nếu bạn vẫn không chắc chắn, đừng lo lắng: bản nháp đầu tiên của bạn sẽ không nhất thiết là bản gửi cuối cùng. Tư vấn viên doanh nghiệp của bạn sẽ có thể làm việc với bạn sau khi bạn đã gửi bản nháp đầu tiên.</t>
    </r>
  </si>
  <si>
    <t>Đối với tab CFF (Dự báo lưu chuyển tiền mặt), SA (Dự báo bán hàng) và PSB (Ngân sách sinh tồn cá nhân): Chỉ cần nhập số liệu của bạn vào các ô màu trắng trên mẫu và tất cả các ô màu xanh nhạt sẽ tự động tính toán dựa trên câu trả lời của bạn</t>
  </si>
  <si>
    <t>Đối với PSB và CFF: Nếu bạn muốn xem công thức nào đang được sử dụng để tính toán bất kỳ ô màu xanh nào, hoặc tìm hiểu ô nào đang được sử dụng trong phép tính, chỉ cần nhấp vào ô đó và công thức sẽ hiển thị trong Thanh công thức ở trên cùng của trang.</t>
  </si>
  <si>
    <r>
      <rPr>
        <rFont val="Lexend"/>
        <b/>
        <color rgb="FF142855"/>
        <sz val="10.0"/>
      </rPr>
      <t>Nếu bất kỳ số nào bạn nhập dẫn đến số dư âm</t>
    </r>
    <r>
      <rPr>
        <rFont val="Lexend"/>
        <color rgb="FF142855"/>
        <sz val="10.0"/>
      </rPr>
      <t>, số dư âm này sẽ được hiển thị màu đỏ để thu hút sự chú ý của bạn. Lý tưởng nhất là bạn muốn tránh tổng hoặc số dư âm, vì vậy hãy suy nghĩ về những gì bạn có thể thay đổi khả thi để đạt được điều này. Ngoài ra, vui lòng cung cấp chi tiết về cách số dư âm này sẽ được chi trả (ví dụ: Thấu chi kinh doanh, v.v.) trong hộp bình luận được cung cấp.</t>
    </r>
  </si>
  <si>
    <t>Các mẫu liệt kê một loạt các tùy chọn phổ biến nhưng chúng có thể không áp dụng cho tất cả doanh nghiệp. Thêm hoặc xóa các mục liên quan đến bạn và doanh nghiệp của bạn.</t>
  </si>
  <si>
    <t>Tất cả các giá trị bạn nhập phải bằng VNĐ (đ) và phải bao gồm VAT.</t>
  </si>
  <si>
    <t>Kế hoạch kinh doanh</t>
  </si>
  <si>
    <t>Kế hoạch kinh doanh (BP) của bạn nên chi tiết hóa kế hoạch chi tiết về cách thức hoạt động của doanh nghiệp. Kế hoạch kinh doanh được thiết kế để giúp chúng tôi xác định xem doanh nghiệp của bạn có khả thi hay không và có thể duy trì lợi nhuận đủ để trả các khoản vay khởi nghiệp hàng tháng của bạn</t>
  </si>
  <si>
    <t>- Nội dung trong Kế hoạch kinh doanh dưới đây là yêu cầu tối thiểu để hoàn thành phần khả thi về kinh doanh của đơn đăng ký của bạn</t>
  </si>
  <si>
    <t>- Vui lòng điền vào từng trường bằng cách sử dụng các câu hỏi, lời nhắc và ví dụ như một hướng dẫn cho chi tiết mà chúng tôi yêu cầu</t>
  </si>
  <si>
    <t>- Bạn càng tuân theo các hướng dẫn để hoàn thành BP, khả năng bạn cung cấp cho nhà đầu tư/đối tác thông tin cần thiết để đưa ra quyết định càng cao;</t>
  </si>
  <si>
    <t>- Trong một số trường hợp, có thể yêu cầu thêm thông tin. Nếu trường hợp này xảy ra, Tư vấn viên doanh nghiệp của bạn sẽ thông báo cho bạn biết cần thêm thông tin gì;</t>
  </si>
  <si>
    <t>1. Mô tả kinh doanh và mục tiêu</t>
  </si>
  <si>
    <t>Hướng dẫn</t>
  </si>
  <si>
    <t>Mô tả công việc kinh doanh của bạn, phác thảo sự khác biệt về sản phẩm/dịch vụ mà bạn cung cấp</t>
  </si>
  <si>
    <t>Những điều cần cân nhắc:
- Bạn bán sản phẩm gì hoặc cung cấp dịch vụ gì?
- Bạn sở hữu bao nhiêu phần trăm cổ phần của công ty?
- Doanh nghiệp đã hoạt động chưa?
- Thực thể giao dịch (Công ty TNHH, cổ phần hoặc hợp danh, v.v.)
- Cấu trúc hoạt động của doanh nghiệp bao gồm bất kỳ thay đổi nào được lên kế hoạch - ví dụ: bạn có nhân viên không? nếu có, bao nhiêu?
- Bạn có/sẽ có cơ sở thương mại hay đây là doanh nghiệp tại nhà?
- Nếu có cơ sở thương mại, vui lòng cung cấp điều khoản chính, hợp đồng thuê hoặc thỏa thuận lưu trữ
- Hiệu quả kinh doanh (tài chính) cho đến nay nếu bạn đã bắt đầu giao dịch
- Các cột mốc quan trọng đã đạt được (ví dụ: bạn đã tạo một trang web)
- Nếu bạn có đơn đặt hàng mua, vui lòng cung cấp bằng chứng và giá trị của các đơn đặt hàng mua này</t>
  </si>
  <si>
    <t>Mục tiêu:</t>
  </si>
  <si>
    <t>Ngắn hạn (Năm nay)</t>
  </si>
  <si>
    <r>
      <rPr>
        <rFont val="Lexend"/>
        <color rgb="FF142855"/>
        <sz val="10.0"/>
      </rPr>
      <t xml:space="preserve">Mục tiêu cần theo nguyên tắc SMART: Specific - Cụ thể, Measurable- Đo lường được, Attainable - Có thể đạt được, Realistic - Thực tế và Time bound - Giới hạn thời gian
</t>
    </r>
    <r>
      <rPr>
        <rFont val="Lexend"/>
        <b/>
        <color rgb="FF142855"/>
        <sz val="10.0"/>
      </rPr>
      <t xml:space="preserve">Ví dụ:
</t>
    </r>
    <r>
      <rPr>
        <rFont val="Lexend"/>
        <color rgb="FF142855"/>
        <sz val="10.0"/>
      </rPr>
      <t xml:space="preserve">
- Phát triển một trang web giao dịch để khách hàng có thể đặt hàng trước ngày 01/01/2024
- Tạo một khuôn khổ quản lý quan hệ khách hàng trước ngày 01/12/2024
- Giảm chi phí trực tiếp 20% bằng cách đàm phán thỏa thuận tốt hơn với các nhà cung cấp dựa trên khối lượng mua cao hơn trước ngày 01/12/2024</t>
    </r>
  </si>
  <si>
    <t>Trung hạn (1-2 năm tới)</t>
  </si>
  <si>
    <r>
      <rPr>
        <rFont val="Lexend"/>
        <b/>
        <color rgb="FF142855"/>
        <sz val="10.0"/>
      </rPr>
      <t xml:space="preserve">Ví dụ:
</t>
    </r>
    <r>
      <rPr>
        <rFont val="Lexend"/>
        <color rgb="FF142855"/>
        <sz val="10.0"/>
      </rPr>
      <t xml:space="preserve">
- Tăng doanh thu 5% mỗi quý trong 4 quý tiếp theo.
- Sử dụng kỹ thuật bán hàng gợi ý để tăng tổng giá trị của mỗi giao dịch lên 10% vào cuối năm tài chính hiện tại.
- Gửi khảo sát chất lượng dịch vụ cho mọi khách hàng trong vòng 30 ngày kể từ lần liên hệ đầu tiên của họ.</t>
    </r>
  </si>
  <si>
    <t>Vốn vay khởi nghiệp của bạn:</t>
  </si>
  <si>
    <t>Mô tả bạn sẽ dùng vốn vay khởi nghiệp như thế nào để đạt được mục tiêu:</t>
  </si>
  <si>
    <t>Mô tả chi phí</t>
  </si>
  <si>
    <t>Chi phí (VNĐ)</t>
  </si>
  <si>
    <t>Tỷ lệ</t>
  </si>
  <si>
    <t xml:space="preserve">
Những điều cần lưu ý:
- Liệu tất cả chi phí của bạn đều cần thiết ngay từ đầu? Hãy xem xét tổng nhu cầu vốn của bạn trong giai đoạn kinh doanh 12 tháng đầu tiên.
- Vui lòng cung cấp bảng phân tích chi tiết khoản vay đầy đủ? Bảng này cần phải rất cụ thể. Giống như một danh sách mua sắm, vui lòng cung cấp chi tiết của từng mục với giá trị VNĐ đi kèm. Bạn càng cụ thể và chi tiết, khả năng thành công của bạn càng cao. Vui lòng cung cấp một mô tả ngắn gọn về lý do tại sao mỗi mục sẽ hữu ích cho doanh nghiệp. Vui lòng xem một số ví dụ dưới đây.
- Mua thiết bị: 3 tỷ (1 tỷ cho máy A, 2 tỷ máy B)
- Vốn lưu động - hàng tồn kho dư thừa. Ví dụ: trả tiền cho các chủ nợ
- Khoản vay sẽ được sử dụng làm tiền đặt cọc thuê
- Thay đổi nhân viên
- Thay đổi địa điểm
- Khoản vay sẽ được sử dụng để thực hiện các đơn đặt hàng mua</t>
  </si>
  <si>
    <t>2. Kỹ năng và kinh nghiệm của bạn</t>
  </si>
  <si>
    <t>Hãy nêu bất kỳ kinh nghiệm, việc làm hoặc công việc nào trước đây của bạn có liên quan đến doanh nghiệp của bạn:</t>
  </si>
  <si>
    <t>Bạn có thể có:
- Từng thành lập một doanh nghiệp khác / một doanh nghiệp tương tự.
- Từng làm việc trong cùng lĩnh vực cho một doanh nghiệp khác.
- Đã có đào tạo chính thức / trình độ chuyên môn.
- Có yêu cầu đào tạo nào mà bạn chưa có không?
- Những đặc điểm cá nhân khiến bạn phù hợp để điều hành công ty (nhân viên bán hàng bẩm sinh, tổ chức tốt, ngôn ngữ, sáng tạo, phân tích, v.v.).</t>
  </si>
  <si>
    <t>Hãy nêu bất kỳ nền giáo dục hoặc đào tạo nào bạn đã có liên quan đến doanh nghiệp của bạn:</t>
  </si>
  <si>
    <t>- Bằng cấp đại học hoặc cao đẳng trong lĩnh vực liên quan đến doanh nghiệp của bạn.
- Chứng chỉ chuyên môn hoặc chứng chỉ nghề liên quan đến kỹ năng cần thiết cho doanh nghiệp của bạn.
- Các khóa đào tạo ngắn hạn hoặc hội thảo về các chủ đề liên quan đến doanh nghiệp của bạn.
- Bất kỳ khóa học hoặc đào tạo nào khác mà bạn cho rằng có liên quan đến việc điều hành doanh nghiệp của bạn.</t>
  </si>
  <si>
    <t>3. Khách hàng mục tiêu của bạn</t>
  </si>
  <si>
    <t>Chi tiết nhân khẩu học:</t>
  </si>
  <si>
    <t>Mô tả ngắn gọn khách hàng mục tiêu:</t>
  </si>
  <si>
    <t>- Phân tích cơ sở khách hàng hiện tại của bạn
- Phân tích sản phẩm/dịch vụ
- Chọn nhân khẩu học cụ thể để nhắm mục tiêu
- Xem xét tâm lý của khách hàng mục tiêu
- Đánh giá quyết định của bạn</t>
  </si>
  <si>
    <t>Sản phẩm và/hoặc dịch vụ của bạn giải quyết nhu cầu hoặc vấn đề nào của khách hàng?</t>
  </si>
  <si>
    <t>Giải thích cách tiếp cận của bạn trong việc định giá sản phẩm/dịch vụ</t>
  </si>
  <si>
    <t>Tôi sử dụng một phương pháp tổng hợp, kết hợp các yếu tố sau đây để xác định giá sản phẩm và/hoặc dịch vụ của mình:
1. Chi phí:
Chi phí trực tiếp: Bao gồm chi phí nguyên vật liệu, nhân công, vận chuyển và các chi phí sản xuất khác.
Chi phí gián tiếp: Bao gồm chi phí thuê văn phòng, tiện ích, tiếp thị và quản lý.
Chi phí nghiên cứu và phát triển: Bao gồm chi phí phát triển sản phẩm mới và cải tiến sản phẩm hiện có.
2. Giá trị thị trường:
Nghiên cứu giá cả của các sản phẩm và/hoặc dịch vụ tương tự trên thị trường.
Xác định giá trị mà khách hàng nhận được từ sản phẩm và/hoặc dịch vụ của tôi.
Cân nhắc mức độ cạnh tranh trong thị trường.
3. Mục tiêu doanh thu:
Xác định mức doanh thu mà tôi muốn đạt được.
Tính toán giá cần thiết để đạt được mục tiêu doanh thu đó.
4. Chiến lược giá:
Xác định chiến lược giá mà tôi muốn sử dụng, chẳng hạn như giá cao cấp, giá trung bình hoặc giá thấp.
Điều chỉnh giá của tôi dựa trên chiến lược giá đã chọn.
5. Thử nghiệm và điều chỉnh:
Theo dõi hiệu quả của chiến lược giá của tôi.
Thực hiện các điều chỉnh cần thiết để tối ưu hóa giá và đạt được mục tiêu doanh thu.</t>
  </si>
  <si>
    <t>4. Nghiên cứu thị trường và đối thủ cạnh tranh</t>
  </si>
  <si>
    <t>Bạn đã thực hiện những nghiên cứu nào để hiểu thị trường, ngành, khu vực và khách hàng của mình?</t>
  </si>
  <si>
    <t>Xóa bỏ bất kỳ câu trả lời không áp dụng đối với bạn và cung cấp mô tả liên quan nếu có.</t>
  </si>
  <si>
    <t>· Khảo sát và bảng câu hỏi</t>
  </si>
  <si>
    <r>
      <rPr>
        <rFont val="Lexend"/>
        <b/>
        <color rgb="FF142855"/>
        <sz val="10.0"/>
      </rPr>
      <t>Mô tả tại sao có nhu cầu cho sản phẩm/dịch vụ mà doanh nghiệp sẽ cung cấp trong phân khúc đã chọn.</t>
    </r>
    <r>
      <rPr>
        <rFont val="Lexend"/>
        <color rgb="FF142855"/>
        <sz val="10.0"/>
      </rPr>
      <t xml:space="preserve">
Những điều cần xem xét có thể bao gồm:
- Xác định rõ nơi bạn dự định kinh doanh và kích thước/thị trường tiềm năng.
- Cung cấp danh sách các đối thủ chính, đánh bại những ưu điểm và nhược điểm của họ và xác định các điểm bán hàng độc đáo của chính họ.
- Mô tả rõ đối tượng khách hàng, động cơ 'mua hàng' của họ và bất kỳ đặc điểm quan trọng nào khác có thể giúp bạn tiếp cận và chuyển đổi khách hàng này.
- Chứng minh cách bạn đã thực hiện nghiên cứu thị trường để phát triển hiểu biết về thị trường, đối thủ và khách hàng (ví dụ: khảo sát, thăm dò ý kiến, nhóm tập trung, thu thập dữ liệu, mua sắm bí mật, v.v.). Không phải về các hoạt động chính mà là về những hiểu biết bạn đã rút ra từ nghiên cứu thị trường này và phải rõ ràng là làm thế nào bạn sử dụng chúng trong kế hoạch của mình.
- Xác định ít nhất ba chiến lược bán hàng/quảng bá bạn đang sử dụng hoặc dự định sử dụng để tiếp cận khách hàng. Mô tả rõ cách thực hiện và đo lường các hoạt động này.
- Chứng minh rằng có một thị trường cho đề xuất của bạn (ví dụ: biểu hiện sự quan tâm, thư ý chí, hợp đồng đã ký, danh sách chờ/yêu cầu đặt hàng, tạo cộng đồng theo dõi, thương mại thử nghiệm hoặc mẫu, v.v.).</t>
    </r>
  </si>
  <si>
    <t>· Nhóm tập trung</t>
  </si>
  <si>
    <t>· Phỏng vấn</t>
  </si>
  <si>
    <t>· Nghiên cứu trực tuyến hoặc tại bàn làm việc</t>
  </si>
  <si>
    <t>· Thử nghiệm thị trường</t>
  </si>
  <si>
    <t>· Hội chợ hoặc triển lãm thương mại</t>
  </si>
  <si>
    <t>· Gặp gỡ với nhà cung cấp</t>
  </si>
  <si>
    <t>· Kinh nghiệm cá nhân</t>
  </si>
  <si>
    <t>· Nghiên cứu trên mạng xã hội</t>
  </si>
  <si>
    <t>· Mystery shopping đối thủ cạnh tranh</t>
  </si>
  <si>
    <t>· Gia đình và bạn bè</t>
  </si>
  <si>
    <t>· Khác</t>
  </si>
  <si>
    <t>Đối thủ cạnh tranh 1:</t>
  </si>
  <si>
    <t>Tên, địa chỉ, website:</t>
  </si>
  <si>
    <t>Giá trung bình:</t>
  </si>
  <si>
    <t>Điểm mạnh:</t>
  </si>
  <si>
    <t>Điểm yếu:</t>
  </si>
  <si>
    <t>Đối thủ cạnh tranh 2:</t>
  </si>
  <si>
    <t>Doanh nghiệp của bạn:</t>
  </si>
  <si>
    <t>Điều gì khiến bạn khác biệt với đối thủ cạnh tranh:</t>
  </si>
  <si>
    <t>Cơ hội hiện tại/tương lai:</t>
  </si>
  <si>
    <t>Thách thức hiện tại/tương lai:</t>
  </si>
  <si>
    <t>5. Kế hoạch bán hàng và marketing</t>
  </si>
  <si>
    <t>Bạn sẽ/đã quảng bá doanh nghiệp/sản phẩm của mình như thế nào?</t>
  </si>
  <si>
    <r>
      <rPr>
        <rFont val="Lexend"/>
        <color rgb="FF142855"/>
        <sz val="10.0"/>
      </rPr>
      <t xml:space="preserve">· Trang web (chỉ cung cấp thông tin)
· Trang web (dành cho thương mại điện tử)
· Quảng cáo (trực tuyến)
· Quảng cáo (in, radio, TV)
· Tiếp thị trên các công cụ tìm kiếm
· Mạng xã hội
· Các cửa hàng bán lẻ
· Telesales
· Giới thiệu
· Tờ rơi
· Sự kiện và triển lãm
· Quan hệ công chúng
· Khác
Xác định các chỉ số hiệu suất chính (KPI) cho nhiệm vụ này. Mô tả cách bạn sẽ theo dõi hiệu suất của các hoạt động tiếp thị của mình. Để làm điều này, bạn sẽ cần xác định các chỉ số hiệu suất chính của mình, hoặc "KPI" viết tắt. Bạn có thể tham khảo các mẫu KPI cho các phòng ban </t>
    </r>
    <r>
      <rPr>
        <rFont val="Lexend"/>
        <color rgb="FF1155CC"/>
        <sz val="10.0"/>
        <u/>
      </rPr>
      <t>tại đây!</t>
    </r>
    <r>
      <rPr>
        <rFont val="Lexend"/>
        <color rgb="FF142855"/>
        <sz val="10.0"/>
      </rPr>
      <t xml:space="preserve">
Mô tả các sáng kiến và chiến lược nội dung của bạn. Loại nội dung bạn sẽ tạo ra, bao gồm bài đăng blog, video YouTube, infographic, Ebook và nhiều hơn nữa. Xác định mục tiêu (và KPI) bạn sẽ sử dụng để theo dõi từng loại nội dung. Xem xét các kênh mà bạn sẽ phân phối nội dung này. Một số kênh phổ biến mà bạn có thể sử dụng bao gồm Facebook, Twitter, LinkedIn, YouTube và Instagram. Xác định ngân sách tiếp thị của bạn. Chiến lược nội dung của bạn có thể tận dụng nhiều kênh và nền tảng miễn phí, nhưng cũng có nhiều chi phí ẩn của một kế hoạch tiếp thị cần được tính đến (ví dụ: phí thầu)."
</t>
    </r>
  </si>
  <si>
    <t>6. Kế hoạch hoạt động</t>
  </si>
  <si>
    <r>
      <rPr>
        <rFont val="Lexend"/>
        <b/>
        <color rgb="FF142855"/>
        <sz val="10.0"/>
      </rPr>
      <t xml:space="preserve">Vui lòng cung cấp thông tin chi tiết về hai nhà cung cấp chính hoặc mối quan hệ chính quan trọng đang hoặc sẽ quan trọng đối với việc vận hành doanh nghiệp của bạn: </t>
    </r>
    <r>
      <rPr>
        <rFont val="Lexend"/>
        <b val="0"/>
        <i/>
        <color rgb="FF142855"/>
        <sz val="10.0"/>
      </rPr>
      <t>Mô tả chi tiết như các ô được cung cấp dưới đây.</t>
    </r>
  </si>
  <si>
    <t>Nhà cung cấp 1 / MQH 1:</t>
  </si>
  <si>
    <t>Tổ chức:</t>
  </si>
  <si>
    <t>Tình trạng MQH</t>
  </si>
  <si>
    <t>Xóa bất kỳ trường thông tin nào không phù hợp với bạn</t>
  </si>
  <si>
    <t>· Không hợp đồng/cam kết</t>
  </si>
  <si>
    <r>
      <rPr>
        <rFont val="Lexend"/>
        <color rgb="FF142855"/>
        <sz val="10.0"/>
      </rPr>
      <t xml:space="preserve">
Những điều cần cân nhắc:
</t>
    </r>
    <r>
      <rPr>
        <rFont val="Lexend"/>
        <b/>
        <color rgb="FF142855"/>
        <sz val="10.0"/>
      </rPr>
      <t>1. Địa điểm kinh doanh:</t>
    </r>
    <r>
      <rPr>
        <rFont val="Lexend"/>
        <color rgb="FF142855"/>
        <sz val="10.0"/>
      </rPr>
      <t xml:space="preserve">
Nếu bạn cần hoạt động tại một địa điểm, địa điểm đó phải được xác định, đang được thương lượng hoặc đã sẵn sàng. Lý tưởng nhất là thời hạn thuê mặt bằng phải khớp với thời hạn vay (ví dụ: thời hạn vay 5 năm = thời hạn thuê mặt bằng 5 năm). Nếu không, vui lòng giải thích tại sao điều này không đáng lo ngại và sẽ không ảnh hưởng đến khả năng tồn tại của doanh nghiệp.
</t>
    </r>
    <r>
      <rPr>
        <rFont val="Lexend"/>
        <b/>
        <color rgb="FF142855"/>
        <sz val="10.0"/>
      </rPr>
      <t>2. Nhân viên:</t>
    </r>
    <r>
      <rPr>
        <rFont val="Lexend"/>
        <color rgb="FF142855"/>
        <sz val="10.0"/>
      </rPr>
      <t xml:space="preserve">
Nếu bạn cần nhân viên để điều hành doanh nghiệp và đạt được mục tiêu kinh doanh, kế hoạch tuyển dụng phải được triển khai hoặc các cá nhân phù hợp đã có sẵn. Mô tả chi tiết liên quan đến việc làm của họ (ví dụ: mức lương, điều khoản, vai trò và trách nhiệm, v.v.).
</t>
    </r>
    <r>
      <rPr>
        <rFont val="Lexend"/>
        <b/>
        <color rgb="FF142855"/>
        <sz val="10.0"/>
      </rPr>
      <t>3. Thiết bị, hàng tồn kho, tài nguyên và nhà cung cấp:</t>
    </r>
    <r>
      <rPr>
        <rFont val="Lexend"/>
        <color rgb="FF142855"/>
        <sz val="10.0"/>
      </rPr>
      <t xml:space="preserve">
Nếu bạn cần thiết bị hoặc hàng tồn kho/tài nguyên/nhà cung cấp khác để điều hành doanh nghiệp, thì cần phải rõ ràng về những thứ cần thiết, nguồn cung cấp và các điều khoản liên quan. Bằng chứng nên được cung cấp khi cần thiết, ví dụ: báo giá, điều khoản/thỏa thuận của nhà cung cấp.
</t>
    </r>
    <r>
      <rPr>
        <rFont val="Lexend"/>
        <b/>
        <color rgb="FF142855"/>
        <sz val="10.0"/>
      </rPr>
      <t>4. Pháp lý, thuế và bảo hiểm:</t>
    </r>
    <r>
      <rPr>
        <rFont val="Lexend"/>
        <color rgb="FF142855"/>
        <sz val="10.0"/>
      </rPr>
      <t xml:space="preserve">
Chứng minh rằng bạn biết các quy định về thuế, pháp lý và bảo hiểm ảnh hưởng đến doanh nghiệp của bạn và khi có liên quan, bạn đã hoặc đang thực hiện các biện pháp thích hợp để tuân thủ các lĩnh vực này. Một lần nữa, bằng chứng nên được cung cấp khi và nơi cần thiết (ví dụ: đơn xin giấy phép cá nhân để mở quán bar).
</t>
    </r>
    <r>
      <rPr>
        <rFont val="Lexend"/>
        <b/>
        <color rgb="FF142855"/>
        <sz val="10.0"/>
      </rPr>
      <t>5. Dự báo dòng tiền:</t>
    </r>
    <r>
      <rPr>
        <rFont val="Lexend"/>
        <color rgb="FF142855"/>
        <sz val="10.0"/>
      </rPr>
      <t xml:space="preserve">
Bất kỳ tài nguyên hoạt động nào cần đầu tư tài chính đều phải được phản ánh rõ ràng và nhất quán trong Dự báo dòng tiền. Bằng chứng bổ sung nên được cung cấp khi và nơi cần thiết.</t>
    </r>
  </si>
  <si>
    <t>· Đang thương lượng hợp đồng</t>
  </si>
  <si>
    <t>· Thỏa thuận dựa trên dự án</t>
  </si>
  <si>
    <t>· Đã có hợp đồng hoặc giữ chân</t>
  </si>
  <si>
    <t>Dịch vụ được cung cấp:</t>
  </si>
  <si>
    <t>Các điều khoản chính của mối quan hệ:</t>
  </si>
  <si>
    <t>Nhà cung cấp 2 / MQH 2:</t>
  </si>
  <si>
    <t>Những vấn đề khác liên quan đến vận hành doanh nghiệp:</t>
  </si>
  <si>
    <t>Hiện tại bạn có thuê nhân viên không?</t>
  </si>
  <si>
    <t>- Có (Tiếp tục sang câu hỏi A bên dưới)</t>
  </si>
  <si>
    <t>- Chưa, nhưng tôi có kế hoạch tuyển dụng nhân viên trong 12 tháng tới (Tiếp tục sang câu hỏi B)</t>
  </si>
  <si>
    <t>- Không, và tôi không có kế hoạch tuyển dụng nhân viên trong 12 tháng tới (Tiếp tục sang phần tiếp theo)</t>
  </si>
  <si>
    <t>A.           Hiện tại bạn thuê bao nhiêu nhân sự?</t>
  </si>
  <si>
    <t>Full time:</t>
  </si>
  <si>
    <t>Part time:</t>
  </si>
  <si>
    <t>Đặc tả các vai trò chính của nhân viên trong doanh nghiệp của bạn (ví dụ: chức danh công việc, trách nhiệm, kỹ năng chính):</t>
  </si>
  <si>
    <t>B.            Bạn dự định thuê bao nhiêu nhân sự trong 12 tháng tới?</t>
  </si>
  <si>
    <t>Mô tả các trách nhiệm chính và kỹ năng bạn dự định giao cho nhân viên mới:</t>
  </si>
  <si>
    <t>Doanh nghiệp của bạn sẽ hoạt động ở đâu?</t>
  </si>
  <si>
    <t>· Kinh doanh tại nhà</t>
  </si>
  <si>
    <t>· Văn phòng</t>
  </si>
  <si>
    <t>· Đơn vị bán lẻ</t>
  </si>
  <si>
    <t>· Đơn vị sản xuất</t>
  </si>
  <si>
    <t>· Kinh doanh di động (xe cộ)</t>
  </si>
  <si>
    <t>· Trung tâm làm việc chia sẻ</t>
  </si>
  <si>
    <t>Bạn đã xem xét những luật lệ hoặc quy định nào đối với doanh nghiệp và/hoặc ngành công nghiệp của bạn?</t>
  </si>
  <si>
    <t>Bạn hiện đang có bảo hiểm nào cho doanh nghiệp hoặc có ý định mua bảo hiểm gì cho doanh nghiệp của bạn?</t>
  </si>
  <si>
    <t>7. Kế hoạch dự phòng</t>
  </si>
  <si>
    <t xml:space="preserve">
Làm thế nào bạn sẽ quản lý việc trả nợ vay nếu doanh nghiệp của bạn không đi theo kịch bản dự kiến?</t>
  </si>
  <si>
    <t>Kế hoạch dự phòng của bạn nên làm nổi bật:</t>
  </si>
  <si>
    <t>Số tiền trả nợ vay của bạn là bao nhiêu</t>
  </si>
  <si>
    <t>· Làm thế nào bạn sẽ quản lý những khoản trả nợ này trong trường hợp xảy ra sự kiện bất ngờ</t>
  </si>
  <si>
    <t>· Tại sao bạn cảm thấy đây là một kế hoạch thực tế</t>
  </si>
  <si>
    <t>Mô tả cách bạn có thể đáp ứng các khoản trả nợ vay, chi tiêu cá nhân (PSB) cũng như bất kỳ khoản nợ dài hạn nào liên quan đến doanh nghiệp, trong trường hợp doanh nghiệp thất bại.
Những điều cần cân nhắc:
- Nợ dài hạn: Bao gồm các thỏa thuận thuê (điều khoản chấm dứt?), tài trợ tài sản, các thỏa thuận tín dụng khác, v.v.
- Ngân sách cá nhân: Chứng tỏ thu nhập khả dụng đủ để chi trả các khoản trả nợ hàng tháng.
Kỹ năng và kinh nghiệm khác: Cho phép bạn quay trở lại làm việc một cách hợp lý. Có thể hữu ích khi ghi nhận loại công việc tiềm năng và kỳ vọng mức lương.
- Sao kê ngân hàng: Nếu được cung cấp, có thể thấy rõ ràng rằng bạn đã từng có thu nhập đủ trang trải chi phí cá nhân.
- Tài sản doanh nghiệp: Có giá trị đủ để trả nợ.
- Quay lại làm việc: Cân nhắc mức độ thực tế của việc này, nếu thất nghiệp trong thời gian dài.
- Nhận trợ cấp liên quan đến bệnh tật: Cân nhắc tác động tiềm ẩn đến kế hoạch dự phòng. Nếu có, vui lòng xác minh bản chất của khuyết tật và liên quan đến khách hàng?
- Có thể dựa vào một trong những điều trên hoặc kết hợp chúng. Việc phụ thuộc vào bên thứ ba để trả nợ là không thể chấp nhận được.</t>
  </si>
  <si>
    <t>Loan calculator</t>
  </si>
  <si>
    <r>
      <rPr>
        <rFont val="Arial"/>
        <b/>
        <color rgb="FF142855"/>
        <sz val="14.0"/>
      </rPr>
      <t>INSTRUCTIONS</t>
    </r>
    <r>
      <rPr>
        <rFont val="Arial"/>
        <b/>
        <color rgb="FF142855"/>
        <sz val="10.0"/>
      </rPr>
      <t xml:space="preserve">
</t>
    </r>
    <r>
      <rPr>
        <rFont val="Arial"/>
        <b val="0"/>
        <color rgb="FF142855"/>
        <sz val="11.0"/>
      </rPr>
      <t>Only complete fields</t>
    </r>
    <r>
      <rPr>
        <rFont val="Arial"/>
        <b/>
        <color rgb="FF142855"/>
        <sz val="11.0"/>
      </rPr>
      <t xml:space="preserve"> E10, E12 and E13. If you have a Capital Repayment Holiday, complete the Capital Repayment section.</t>
    </r>
    <r>
      <rPr>
        <rFont val="Arial"/>
        <b val="0"/>
        <color rgb="FF142855"/>
        <sz val="11.0"/>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</si>
  <si>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Key:</t>
  </si>
  <si>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</si>
  <si>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</si>
  <si>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</si>
  <si>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</si>
  <si>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</si>
  <si>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</si>
  <si>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</si>
  <si>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</si>
  <si>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</si>
  <si>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</si>
  <si>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</si>
  <si>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</si>
  <si>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</si>
  <si>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</si>
  <si>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</si>
  <si>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</si>
  <si>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</si>
  <si>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</si>
  <si>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</si>
  <si>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</si>
  <si>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Personal Survival Budget</t>
  </si>
  <si>
    <t>Tên Công ty:</t>
  </si>
  <si>
    <r>
      <rPr>
        <rFont val="Lexend"/>
        <color rgb="FF142855"/>
        <sz val="10.0"/>
      </rPr>
      <t xml:space="preserve">Ngân sách "sinh tồn" Cá Nhân (PSB) của bạn nên chi tiết hóa thu nhập trung bình hàng tháng của bạn trừ đi tất cả các chi phí và chi tiêu cá nhân bạn chi trả trong một tháng bình thường. Đây là một ngân sách cá nhân - không phải là ngân sách kinh doanh - được thiết kế để giúp chúng tôi xác định xem bạn có thể đáp ứng các khoản thanh toán Hỗ trợ Khởi nghiệp hàng tháng của mình hay không.
- PSB chỉ hiển thị thu nhập và chi tiêu CÁ NHÂN, không bao gồm các mục liên quan đến kinh doanh.
- PSB nên bao gồm tất cả các khoản thanh toán tín dụng (vay, thẻ tín dụng, v.v.) như một phần chi tiêu của bạn.
- Trước khi hoàn thành mẫu này, bạn nên tham khảo ba tháng sao kê ngân hàng cá nhân gần nhất của mình để xem bạn thường kiếm và chi tiêu bao nhiêu.
- Nếu chúng tôi đã yêu cầu bạn cung cấp sao kê ngân hàng, vui lòng đảm bảo thu nhập &amp; chi tiêu của bạn khớp với nhau khi có thể (tính theo mức trung bình hàng tháng).
- PSB của bạn nên phản ánh chi phí dự kiến ​​của bạn cho tháng đầu tiên sau khi bạn nhận được Hỗ trợ Khởi nghiệp.
- Chúng tôi đã liên kết PSB và các tab dòng tiền 12 tháng để số dư hàng tháng của PSB tự động xuất hiện trong dòng tiền của bạn.
- Điều này được thiết kế để giúp bạn thấy mình cần rút bao nhiêu tiền từ doanh nghiệp của mình dưới dạng lương trong tương lai để trang trải các chi phí cá nhân.
- Nếu chi phí cá nhân của bạn lớn hơn thu nhập cá nhân của bạn, số dư hàng tháng của bạn sẽ âm. Trong trường hợp này, doanh nghiệp của bạn sẽ cần tạo ra đủ tiền để bù đắp cho khoản thiếu hụt.
- Có một hộp bình luận ở cuối PSB này, bạn có thể sử dụng để cung cấp thêm bối cảnh cho thông tin bạn đã cung cấp.
</t>
    </r>
    <r>
      <rPr>
        <rFont val="Lexend"/>
        <b/>
        <color rgb="FF142855"/>
        <sz val="10.0"/>
      </rPr>
      <t>Chỉ bao gồm thu nhập sẽ được tiếp tục. Ví dụ: nếu hiện tại bạn có lương nhưng bạn có kế hoạch nghỉ việc ngay lập tức để tập trung vào công việc kinh doanh, thì không nên bao gồm thu nhập này. Nếu bạn dự định giữ công việc của mình, vui lòng bao gồm cả tiền lương của bạn.</t>
    </r>
  </si>
  <si>
    <t>Những ô màu xanh sẽ tự động tính, bạn không cần điền dữ liệu</t>
  </si>
  <si>
    <t>Chèn text/dữ liệu cần thiết của bạn</t>
  </si>
  <si>
    <t>Thu nhập cá nhân</t>
  </si>
  <si>
    <t>Mô tả</t>
  </si>
  <si>
    <t>Thu nhập ròng hàng tháng</t>
  </si>
  <si>
    <t>Thu nhập ròng hàng năm (VNĐ)</t>
  </si>
  <si>
    <t>Thu nhập từ việc làm (thu nhập ròng)</t>
  </si>
  <si>
    <t>Tiền trợ cấp phúc lợi</t>
  </si>
  <si>
    <t>Khoản thu nhập khác</t>
  </si>
  <si>
    <t>Tổng thu nhập từ tất cả các nguồn:</t>
  </si>
  <si>
    <t>Chi phí cá nhân</t>
  </si>
  <si>
    <t>Chi phí hàng tháng (VNĐ)</t>
  </si>
  <si>
    <t>Chi phí hàng năm(VNĐ)</t>
  </si>
  <si>
    <t>Tiền thuê nhà/căn hộ hoặc trả nợ vay thế chấp</t>
  </si>
  <si>
    <t>Thuế</t>
  </si>
  <si>
    <t>Các tiện ích</t>
  </si>
  <si>
    <t>Điện thoại và Internet</t>
  </si>
  <si>
    <t>TV</t>
  </si>
  <si>
    <t>Bảo hiểm cá nhân và tài sản</t>
  </si>
  <si>
    <t>Mua sắm đồ tạp hóa</t>
  </si>
  <si>
    <t>Phương tiện đi lại</t>
  </si>
  <si>
    <t>Thuế và bảo hiểm xe hơi</t>
  </si>
  <si>
    <t>Các đăng ký (streaming, gym, v.v.)</t>
  </si>
  <si>
    <t>Quần áo</t>
  </si>
  <si>
    <t>Giải trí và thư giãn</t>
  </si>
  <si>
    <t>Tiền tiết kiệm</t>
  </si>
  <si>
    <t>Các cam kết tín dụng (vay, thẻ tín dụng, v.v.)</t>
  </si>
  <si>
    <t>Khác</t>
  </si>
  <si>
    <t>Tổng chi phí</t>
  </si>
  <si>
    <t>Cân đối hàng tháng</t>
  </si>
  <si>
    <t>Cân đối hàng năm</t>
  </si>
  <si>
    <t>Ghi chú của bạn</t>
  </si>
  <si>
    <t>Sử dụng ô này để giải thích bất kỳ thông tin nào bạn đã cung cấp trong các trường ở trên.</t>
  </si>
  <si>
    <t>Dự báo bán hàng</t>
  </si>
  <si>
    <r>
      <rPr>
        <rFont val="Lexend"/>
        <b/>
        <color rgb="FF002060"/>
        <sz val="10.0"/>
      </rPr>
      <t>Mẫu Dự báo bán hàng sẽ giúp bạn tính toán doanh thu dự kiến và giá vốn hàng bán của doanh nghiệp trong 12 tháng tới. Điều này sẽ giúp Cố vấn Doanh nghiệp của bạn hiểu rõ hơn về bất kỳ giả định nào bạn đã đưa ra trong dự báo.
-</t>
    </r>
    <r>
      <rPr>
        <rFont val="Lexend"/>
        <b val="0"/>
        <color rgb="FF002060"/>
        <sz val="10.0"/>
      </rPr>
      <t xml:space="preserve"> Bạn sẽ được yêu cầu chọn tháng bắt đầu cho Giả định Bán hàng của mình; đây nên là tháng tiếp theo sau khi bạn dự kiến ​​sẽ nhận được khoản vay.
- Mẫu sẽ yêu cầu bạn liệt kê các sản phẩm và/hoặc dịch vụ khác nhau mà doanh nghiệp của bạn cung cấp và có chỗ để liệt kê tối đa bốn mặt hàng. Nếu doanh nghiệp của bạn có nhiều hơn thế, hãy cân nhắc nhóm chúng lại với nhau.
- Làm việc thông qua mẫu này theo thứ tự quy định, vì mỗi phần tương ứng với phần tiếp theo.
- Đầu tiên, bạn sẽ được yêu cầu ghi lại giá bán của từng mặt hàng và chi phí sản xuất cho mỗi đơn vị riêng lẻ.
- Sau đó, bạn sẽ được yêu cầu ước tính số lượng bán hàng mà bạn sẽ thực hiện cho từng mặt hàng trong 12 tháng tiếp theo kể từ ngày bắt đầu ưa thích của bạn. Sau khi bạn nhập thông tin này, nó sẽ được sử dụng để tính tổng doanh thu dự kiến ​​và giá vốn hàng bán của bạn trong phần còn lại của năm.
- Giả định Bán hàng được liên kết với tab Dòng tiền CFF để tổng doanh thu dự kiến ​​và giá vốn hàng bán của bạn được tự động điền vào. Nếu bạn cần thực hiện bất kỳ thay đổi nào, hãy thực hiện chúng trong tab Giả định Bán hàng và các cập nhật sẽ xuất hiện trong Dòng tiền CFF của bạn.
- Có một ô bình luận ở phía dưới, bạn có thể sử dụng để giải thích bất kỳ tính toán nào của mình, mà bạn cho rằng sẽ hữu ích cho Cố vấn Doanh nghiệp của bạn.</t>
    </r>
  </si>
  <si>
    <t>These cells auto-calculate - you don't need to edit these.</t>
  </si>
  <si>
    <t>Insert your own text/numbers into these cells as relevant.</t>
  </si>
  <si>
    <t>Chọn tháng bắt đầu của bạn:</t>
  </si>
  <si>
    <t>1. Phân tích sản phẩm</t>
  </si>
  <si>
    <t>Sản phẩm/dịch vụ 1</t>
  </si>
  <si>
    <t>Sản phẩm/dịch vụ 2</t>
  </si>
  <si>
    <t>Sản phẩm/dịch vụ 3</t>
  </si>
  <si>
    <t>Sản phẩm/dịch vụ 4</t>
  </si>
  <si>
    <t>Ví dụ</t>
  </si>
  <si>
    <t>Tên sản phẩm/dịch vụ</t>
  </si>
  <si>
    <t>T-Shirts</t>
  </si>
  <si>
    <t>Giá bán/mỗi sp</t>
  </si>
  <si>
    <t>Chi phí bán /mỗi sp</t>
  </si>
  <si>
    <t>Lợi nhuận gộp /mỗi sp</t>
  </si>
  <si>
    <t>2. Số lượng bán mỗi tháng</t>
  </si>
  <si>
    <t>Tháng</t>
  </si>
  <si>
    <t>Tổng doanh số</t>
  </si>
  <si>
    <t>Doanh số trung bình</t>
  </si>
  <si>
    <t>Doanh số (VNĐ)</t>
  </si>
  <si>
    <t>Bạn không cần chỉnh sửa trang này, dữ liệu sẽ tự động cập nhật</t>
  </si>
  <si>
    <t>Tổng doanh số hàng tháng</t>
  </si>
  <si>
    <t>Doanh số TB mỗi ngày</t>
  </si>
  <si>
    <t>Chi phí bán hàng</t>
  </si>
  <si>
    <t>Tổng chi phí bán hàng mỗi tháng</t>
  </si>
  <si>
    <t>Chi phí bán hàng TB/ngày</t>
  </si>
  <si>
    <t>Ghi chú/bình luận</t>
  </si>
  <si>
    <t>Dự báo dòng tiền 12 tháng</t>
  </si>
  <si>
    <r>
      <rPr>
        <rFont val="Lexend"/>
        <b/>
        <color rgb="FF002060"/>
        <sz val="10.0"/>
      </rPr>
      <t>Dự báo dòng tiền (CFF) là ước tính về số tiền bạn dự kiến ​​thu vào và chi ra cho doanh nghiệp trong 12 tháng tới. Điều quan trọng, nó phải phản ánh tất cả các hoạt động bạn đã mô tả trong Kế hoạch Kinh doanh của mình.</t>
    </r>
    <r>
      <rPr>
        <rFont val="Lexend"/>
        <color rgb="FF002060"/>
        <sz val="10.0"/>
      </rPr>
      <t xml:space="preserve">
- CFF của bạn chỉ nên hiển thị doanh thu và chi phí của DOANH NGHIỆP, không bao gồm các mục cá nhân;
- CFF của bạn là TƯƠNG LẠI, phản ánh các giao dịch dự kiến ​​sẽ diễn ra trong tương lai vào và ra khỏi doanh nghiệp của bạn;
- Bạn có thể nhập số tiền vay và thời hạn vay (12-60 tháng), hệ thống sẽ tự động tính toán vào CFF bên dưới;
- Bạn sẽ được yêu cầu chọn tháng bắt đầu cho CFF của mình; đây nên là tháng tiếp theo sau khi bạn dự kiến ​​sẽ nhận được khoản vay và phải khớp với tháng bạn đã chọn trong Giả định Bán hàng của mình;
- Hãy nhớ rằng, một số thông tin bạn đã tạo trong Giả định Bán hàng sẽ tự động điền vào tab CFF của bạn. Những ô này có màu xanh lam và bạn không cần phải chỉnh sửa chúng;
- Bất kỳ giả định nào bạn đưa ra về dòng tiền vào và dòng tiền ra đều phải thực tế và có thể hỗ trợ. Nếu bạn đang bắt đầu một doanh nghiệp mới, chúng tôi khuyên bạn nên thận trọng với dòng tiền bạn nhập vào cho những tháng đầu tiên hoạt động;
- Điều quan trọng là CFF của bạn phải tương ứng với tất cả các mục tiêu và hoạt động bạn đã nêu trong Kế hoạch Kinh doanh. Ví dụ, nếu bạn đã có kế hoạch chi tiết cho chiến dịch tiếp thị kéo dài ba tháng trong Kế hoạch Kinh doanh, thì chi phí để thực hiện chiến dịch này phải được thể hiện rõ ràng trong CFF của bạn;
- CFF của bạn dựa trên ước tính trong tương lai và mặc dù những con số này chắc chắn sẽ thay đổi trong giai đoạn giao dịch đó, nhưng đây là khoảng thời gian tốt để bạn - và chúng tôi - xem kế hoạch của bạn có bền vững hay không;
- Có một ô bình luận ở phía dưới, bạn có thể sử dụng để giải thích bất kỳ chi phí nào, mà bạn cho rằng sẽ hữu ích cho Cố vấn Doanh nghiệp của bạn.</t>
    </r>
  </si>
  <si>
    <t>Khoản vay</t>
  </si>
  <si>
    <t>Lãi suất</t>
  </si>
  <si>
    <t>Thời hạn vay (tháng)</t>
  </si>
  <si>
    <t>Thanh toán hàng tháng</t>
  </si>
  <si>
    <t>Chọn tháng bắt đầu của bạn</t>
  </si>
  <si>
    <t>Dòng tiền vào</t>
  </si>
  <si>
    <t>Khởi điểm</t>
  </si>
  <si>
    <t>TOTAL</t>
  </si>
  <si>
    <t>Tổng doanh thu dự kiến</t>
  </si>
  <si>
    <t>Giá trị Hỗ trợ Khởi nghiệp</t>
  </si>
  <si>
    <t>n/a</t>
  </si>
  <si>
    <t>Các nguồn tiền mặt hoặc vốn chủ sở hữu khác</t>
  </si>
  <si>
    <t>Tài sản hiện có cho mục đích kinh doanh</t>
  </si>
  <si>
    <t>Khoản tiền thu khác</t>
  </si>
  <si>
    <t>Tổng tiền vào (A)</t>
  </si>
  <si>
    <t>Dòng tiền ra</t>
  </si>
  <si>
    <t>Tổng chi phí bán hàng dự kiến</t>
  </si>
  <si>
    <t>Tiền thuê mặt bằng hoặc chi phí cơ sở</t>
  </si>
  <si>
    <t>Thuế nhà đất</t>
  </si>
  <si>
    <t>Tiện ích (gas, điện, nước)</t>
  </si>
  <si>
    <t>Bảo hiểm</t>
  </si>
  <si>
    <t>Điện thoại  và Internet</t>
  </si>
  <si>
    <t>Chi phí Marketing và quảng cáo</t>
  </si>
  <si>
    <t>Chi phí vận hành xe cộ</t>
  </si>
  <si>
    <t>Mua hoặc thuê thiết bị</t>
  </si>
  <si>
    <t>Bưu chính, in ấn, văn phòng phẩm</t>
  </si>
  <si>
    <t>Vận chuyển và giao hàng</t>
  </si>
  <si>
    <t>Phí chuyên gia (phí luật, kế toán, v.v.)</t>
  </si>
  <si>
    <t>Lương của bạn (nếu PSB thâm hụt)</t>
  </si>
  <si>
    <t>Lương của bạn (ngoài nhu cầu PSB của bạn)</t>
  </si>
  <si>
    <t>Chi phí nhân viên</t>
  </si>
  <si>
    <t>Trả nợ Hỗ trợ Khởi nghiệp hàng tháng - Khoản vay đầu tiên</t>
  </si>
  <si>
    <t>Khoản chi khác</t>
  </si>
  <si>
    <t>Tổng tiền ra (B)</t>
  </si>
  <si>
    <t>Dòng tiền ròng (A-B)</t>
  </si>
  <si>
    <t>Tiền dư đầu kỳ</t>
  </si>
  <si>
    <t>Số dư tiền mặt cuối kỳ</t>
  </si>
  <si>
    <t>Stress test at 10% reduction in revenue</t>
  </si>
  <si>
    <t>Stress test at 15% reduction in revenue</t>
  </si>
  <si>
    <t>Stress test at 20% reduction in revenue</t>
  </si>
  <si>
    <t>Ghi chú/bình luận thêm</t>
  </si>
  <si>
    <t>ACTUAL CASH FLOWS: SIX-MONTHS</t>
  </si>
  <si>
    <t>Enter your full name</t>
  </si>
  <si>
    <t>Enter your company name</t>
  </si>
  <si>
    <t>These cells auto-calculate and are locked so you can't edit them.</t>
  </si>
  <si>
    <t>Enter date</t>
  </si>
  <si>
    <t>Select your starting month:</t>
  </si>
  <si>
    <t>MONTHS</t>
  </si>
  <si>
    <t>Cash in-flows</t>
  </si>
  <si>
    <t>Description (as required)</t>
  </si>
  <si>
    <t>Starting point</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</si>
  <si>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</si>
  <si>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</si>
  <si>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</si>
  <si>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</si>
  <si>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</si>
  <si>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</si>
  <si>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</si>
  <si>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</si>
  <si>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</si>
  <si>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</si>
  <si>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</si>
  <si>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</si>
  <si>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</si>
  <si>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</si>
  <si>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</si>
  <si>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</si>
  <si>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</si>
  <si>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</si>
  <si>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</si>
  <si>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</si>
  <si>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</si>
  <si>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</si>
  <si>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</si>
  <si>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</si>
  <si>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</si>
  <si>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</si>
  <si>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</si>
  <si>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</si>
  <si>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</si>
  <si>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</si>
  <si>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Excel Tips</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</si>
  <si>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</si>
  <si>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r>
      <rPr>
        <rFont val="Arial"/>
        <color rgb="FF142855"/>
        <sz val="11.0"/>
      </rPr>
      <t>If you need to edit a cell without deleting any of the text you have already typed in,</t>
    </r>
    <r>
      <rPr>
        <rFont val="Arial"/>
        <b/>
        <color rgb="FF142855"/>
        <sz val="11.0"/>
      </rPr>
      <t xml:space="preserve"> </t>
    </r>
    <r>
      <rPr>
        <rFont val="Arial"/>
        <color rgb="FF142855"/>
        <sz val="11.0"/>
      </rPr>
      <t>first select the cell and click in the formula bar (shown in screenshot below)</t>
    </r>
  </si>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</sst>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_-&quot;£&quot;* #,##0.00_-;\-&quot;£&quot;* #,##0.00_-;_-&quot;£&quot;* &quot;-&quot;??_-;_-@"/>
    <numFmt numFmtId="165" formatCode="&quot;£&quot;#,##0.00"/>
    <numFmt numFmtId="166" formatCode="#,##0\ [$đ-42A]"/>
    <numFmt numFmtId="167" formatCode="&quot;£&quot;#,##0.00;[Red]\-&quot;£&quot;#,##0.00"/>
    <numFmt numFmtId="168" formatCode="_-* #,##0_-;\-* #,##0_-;_-* &quot;-&quot;??_-;_-@"/>
    <numFmt numFmtId="169" formatCode="&quot;£&quot;#,##0;[Red]\-&quot;£&quot;#,##0"/>
    <numFmt numFmtId="170" formatCode="[$£-809]#,##0;&quot;-&quot;[$£-809]#,##0"/>
  </numFmts>
  <fonts count="50">
    <font>
      <sz val="11.0"/>
      <color theme="1"/>
      <name val="Arial"/>
      <scheme val="minor"/>
    </font>
    <font>
      <sz val="10.0"/>
      <color theme="1"/>
      <name val="Arial"/>
    </font>
    <font>
      <sz val="10.0"/>
      <color theme="1"/>
      <name val="Lexend"/>
    </font>
    <font>
      <b/>
      <sz val="10.0"/>
      <color rgb="FF142855"/>
      <name val="Lexend"/>
    </font>
    <font/>
    <font>
      <b/>
      <sz val="18.0"/>
      <color rgb="FF142855"/>
      <name val="Lexend"/>
    </font>
    <font>
      <sz val="10.0"/>
      <color rgb="FF142855"/>
      <name val="Lexend"/>
    </font>
    <font>
      <b/>
      <sz val="10.0"/>
      <color theme="1"/>
      <name val="Lexend"/>
    </font>
    <font>
      <sz val="10.0"/>
      <color rgb="FFFF0000"/>
      <name val="Lexend"/>
    </font>
    <font>
      <b/>
      <sz val="10.0"/>
      <color theme="4"/>
      <name val="Lexend"/>
    </font>
    <font>
      <b/>
      <sz val="24.0"/>
      <color rgb="FF142855"/>
      <name val="Lexend"/>
    </font>
    <font>
      <b/>
      <sz val="10.0"/>
      <color rgb="FFFFFFFF"/>
      <name val="Lexend"/>
    </font>
    <font>
      <sz val="10.0"/>
      <color theme="4"/>
      <name val="Lexend"/>
    </font>
    <font>
      <i/>
      <sz val="10.0"/>
      <color theme="4"/>
      <name val="Lexend"/>
    </font>
    <font>
      <u/>
      <sz val="10.0"/>
      <color rgb="FF142855"/>
      <name val="Lexend"/>
    </font>
    <font>
      <i/>
      <sz val="10.0"/>
      <color rgb="FF142855"/>
      <name val="Lexend"/>
    </font>
    <font>
      <sz val="11.0"/>
      <color theme="1"/>
      <name val="Arial"/>
    </font>
    <font>
      <b/>
      <sz val="18.0"/>
      <color rgb="FF142855"/>
      <name val="Arial"/>
    </font>
    <font>
      <b/>
      <sz val="10.0"/>
      <color rgb="FF142855"/>
      <name val="Arial"/>
    </font>
    <font>
      <b/>
      <sz val="10.0"/>
      <color theme="1"/>
      <name val="Arial"/>
    </font>
    <font>
      <b/>
      <sz val="10.0"/>
      <color theme="0"/>
      <name val="Arial"/>
    </font>
    <font>
      <b/>
      <sz val="14.0"/>
      <color rgb="FFFFFFFF"/>
      <name val="Arial"/>
    </font>
    <font>
      <b/>
      <sz val="12.0"/>
      <color rgb="FFFFFFFF"/>
      <name val="Arial"/>
    </font>
    <font>
      <sz val="11.0"/>
      <color theme="4"/>
      <name val="Arial"/>
    </font>
    <font>
      <b/>
      <sz val="9.0"/>
      <color rgb="FFFFFFFF"/>
      <name val="Arial"/>
    </font>
    <font>
      <sz val="11.0"/>
      <color theme="0"/>
      <name val="Arial"/>
    </font>
    <font>
      <b/>
      <sz val="14.0"/>
      <color theme="1"/>
      <name val="Arial"/>
    </font>
    <font>
      <sz val="10.0"/>
      <color theme="4"/>
      <name val="Arial"/>
    </font>
    <font>
      <b/>
      <u/>
      <sz val="10.0"/>
      <color theme="1"/>
      <name val="Lexend"/>
    </font>
    <font>
      <b/>
      <sz val="19.0"/>
      <color rgb="FF142855"/>
      <name val="Lexend"/>
    </font>
    <font>
      <b/>
      <sz val="10.0"/>
      <color rgb="FF002060"/>
      <name val="Lexend"/>
    </font>
    <font>
      <b/>
      <sz val="10.0"/>
      <color theme="0"/>
      <name val="Lexend"/>
    </font>
    <font>
      <sz val="10.0"/>
      <color theme="0"/>
      <name val="Lexend"/>
    </font>
    <font>
      <b/>
      <i/>
      <sz val="10.0"/>
      <color theme="4"/>
      <name val="Lexend"/>
    </font>
    <font>
      <i/>
      <sz val="10.0"/>
      <color theme="1"/>
      <name val="Lexend"/>
    </font>
    <font>
      <b/>
      <sz val="17.0"/>
      <color rgb="FF142855"/>
      <name val="Lexend"/>
    </font>
    <font>
      <sz val="10.0"/>
      <color rgb="FF002060"/>
      <name val="Lexend"/>
    </font>
    <font>
      <b/>
      <sz val="14.0"/>
      <color theme="4"/>
      <name val="Arial"/>
    </font>
    <font>
      <b/>
      <sz val="22.0"/>
      <color theme="4"/>
      <name val="Arial"/>
    </font>
    <font>
      <b/>
      <sz val="16.0"/>
      <color theme="4"/>
      <name val="Arial"/>
    </font>
    <font>
      <b/>
      <sz val="11.0"/>
      <color theme="4"/>
      <name val="Arial"/>
    </font>
    <font>
      <b/>
      <sz val="10.0"/>
      <color theme="4"/>
      <name val="Arial"/>
    </font>
    <font>
      <sz val="16.0"/>
      <color theme="4"/>
      <name val="Arial"/>
    </font>
    <font>
      <b/>
      <sz val="12.0"/>
      <color theme="0"/>
      <name val="Arial"/>
    </font>
    <font>
      <b/>
      <sz val="12.0"/>
      <color theme="4"/>
      <name val="Arial"/>
    </font>
    <font>
      <b/>
      <sz val="11.0"/>
      <color theme="0"/>
      <name val="Arial"/>
    </font>
    <font>
      <b/>
      <sz val="14.0"/>
      <color theme="0"/>
      <name val="Arial"/>
    </font>
    <font>
      <sz val="14.0"/>
      <color theme="4"/>
      <name val="Arial"/>
    </font>
    <font>
      <b/>
      <sz val="18.0"/>
      <color theme="4"/>
      <name val="Arial"/>
    </font>
    <font>
      <sz val="11.0"/>
      <color rgb="FF142855"/>
      <name val="Arial"/>
    </font>
  </fonts>
  <fills count="14">
    <fill>
      <patternFill patternType="none"/>
    </fill>
    <fill>
      <patternFill patternType="lightGray"/>
    </fill>
    <fill>
      <patternFill patternType="solid">
        <fgColor theme="0"/>
        <bgColor theme="0"/>
      </patternFill>
    </fill>
    <fill>
      <patternFill patternType="solid">
        <fgColor rgb="FF50C5A7"/>
        <bgColor rgb="FF50C5A7"/>
      </patternFill>
    </fill>
    <fill>
      <patternFill patternType="solid">
        <fgColor rgb="FF142855"/>
        <bgColor rgb="FF142855"/>
      </patternFill>
    </fill>
    <fill>
      <patternFill patternType="solid">
        <fgColor rgb="FF55C0FF"/>
        <bgColor rgb="FF55C0FF"/>
      </patternFill>
    </fill>
    <fill>
      <patternFill patternType="solid">
        <fgColor theme="4"/>
        <bgColor theme="4"/>
      </patternFill>
    </fill>
    <fill>
      <patternFill patternType="solid">
        <fgColor theme="7"/>
        <bgColor theme="7"/>
      </patternFill>
    </fill>
    <fill>
      <patternFill patternType="solid">
        <fgColor theme="6"/>
        <bgColor theme="6"/>
      </patternFill>
    </fill>
    <fill>
      <patternFill patternType="solid">
        <fgColor rgb="FFD9D9D9"/>
        <bgColor rgb="FFD9D9D9"/>
      </patternFill>
    </fill>
    <fill>
      <patternFill patternType="solid">
        <fgColor rgb="FFFFA0B4"/>
        <bgColor rgb="FFFFA0B4"/>
      </patternFill>
    </fill>
    <fill>
      <patternFill patternType="solid">
        <fgColor theme="1"/>
        <bgColor theme="1"/>
      </patternFill>
    </fill>
    <fill>
      <patternFill patternType="solid">
        <fgColor rgb="FF3C3786"/>
        <bgColor rgb="FF3C3786"/>
      </patternFill>
    </fill>
    <fill>
      <patternFill patternType="solid">
        <fgColor rgb="FF7E89C1"/>
        <bgColor rgb="FF7E89C1"/>
      </patternFill>
    </fill>
  </fills>
  <borders count="235">
    <border/>
    <border>
      <left/>
      <right/>
      <top/>
      <bottom/>
    </border>
    <border>
      <left/>
      <right/>
      <top/>
      <bottom style="double">
        <color rgb="FF000000"/>
      </bottom>
    </border>
    <border>
      <left style="thin">
        <color rgb="FFA89497"/>
      </left>
      <top/>
      <bottom/>
    </border>
    <border>
      <top/>
      <bottom/>
    </border>
    <border>
      <right style="thin">
        <color rgb="FFA89497"/>
      </right>
      <top/>
      <bottom/>
    </border>
    <border>
      <left/>
      <top/>
      <bottom/>
    </border>
    <border>
      <left style="medium">
        <color rgb="FFBFBFBF"/>
      </left>
      <top style="medium">
        <color rgb="FFBFBFBF"/>
      </top>
      <bottom style="medium">
        <color rgb="FFBFBFBF"/>
      </bottom>
    </border>
    <border>
      <top style="medium">
        <color rgb="FFBFBFBF"/>
      </top>
      <bottom style="medium">
        <color rgb="FFBFBFBF"/>
      </bottom>
    </border>
    <border>
      <right style="medium">
        <color rgb="FFBFBFBF"/>
      </right>
      <top style="medium">
        <color rgb="FFBFBFBF"/>
      </top>
      <bottom style="medium">
        <color rgb="FFBFBFBF"/>
      </bottom>
    </border>
    <border>
      <bottom style="double">
        <color rgb="FF000000"/>
      </bottom>
    </border>
    <border>
      <top style="double">
        <color rgb="FF000000"/>
      </top>
    </border>
    <border>
      <left/>
      <right/>
      <top style="double">
        <color rgb="FF000000"/>
      </top>
      <bottom/>
    </border>
    <border>
      <left style="thin">
        <color theme="4"/>
      </left>
      <top/>
      <bottom/>
    </border>
    <border>
      <left style="medium">
        <color rgb="FFA89497"/>
      </left>
      <top style="medium">
        <color rgb="FFA89497"/>
      </top>
    </border>
    <border>
      <top style="medium">
        <color rgb="FFA89497"/>
      </top>
    </border>
    <border>
      <right style="medium">
        <color rgb="FFA89497"/>
      </right>
      <top style="medium">
        <color rgb="FFA89497"/>
      </top>
    </border>
    <border>
      <left style="medium">
        <color rgb="FFA89497"/>
      </left>
    </border>
    <border>
      <right style="medium">
        <color rgb="FFA89497"/>
      </right>
    </border>
    <border>
      <left style="medium">
        <color rgb="FFA89497"/>
      </left>
      <top/>
      <bottom/>
    </border>
    <border>
      <right style="medium">
        <color rgb="FFA89497"/>
      </right>
      <top/>
      <bottom/>
    </border>
    <border>
      <left style="medium">
        <color rgb="FFA89497"/>
      </left>
      <bottom style="medium">
        <color rgb="FFA89497"/>
      </bottom>
    </border>
    <border>
      <bottom style="medium">
        <color rgb="FFA89497"/>
      </bottom>
    </border>
    <border>
      <right style="medium">
        <color rgb="FFA89497"/>
      </right>
      <bottom style="medium">
        <color rgb="FFA89497"/>
      </bottom>
    </border>
    <border>
      <left style="medium">
        <color rgb="FFA89497"/>
      </left>
      <top style="medium">
        <color rgb="FFA89497"/>
      </top>
      <bottom/>
    </border>
    <border>
      <top style="medium">
        <color rgb="FFA89497"/>
      </top>
      <bottom/>
    </border>
    <border>
      <right style="medium">
        <color rgb="FFA89497"/>
      </right>
      <top style="medium">
        <color rgb="FFA89497"/>
      </top>
      <bottom/>
    </border>
    <border>
      <left style="medium">
        <color rgb="FFA89497"/>
      </left>
      <top/>
      <bottom style="medium">
        <color rgb="FFA89497"/>
      </bottom>
    </border>
    <border>
      <top/>
      <bottom style="medium">
        <color rgb="FFA89497"/>
      </bottom>
    </border>
    <border>
      <right style="medium">
        <color rgb="FFA89497"/>
      </right>
      <top/>
      <bottom style="medium">
        <color rgb="FFA89497"/>
      </bottom>
    </border>
    <border>
      <left style="medium">
        <color rgb="FFA89497"/>
      </left>
      <top style="medium">
        <color rgb="FFA89497"/>
      </top>
      <bottom style="medium">
        <color rgb="FFA89497"/>
      </bottom>
    </border>
    <border>
      <top style="medium">
        <color rgb="FFA89497"/>
      </top>
      <bottom style="medium">
        <color rgb="FFA89497"/>
      </bottom>
    </border>
    <border>
      <right style="medium">
        <color rgb="FFA89497"/>
      </right>
      <top style="medium">
        <color rgb="FFA89497"/>
      </top>
      <bottom style="medium">
        <color rgb="FFA89497"/>
      </bottom>
    </border>
    <border>
      <left style="medium">
        <color rgb="FFA89497"/>
      </left>
      <right style="medium">
        <color rgb="FFA89497"/>
      </right>
      <top style="medium">
        <color rgb="FFA89497"/>
      </top>
    </border>
    <border>
      <left style="medium">
        <color rgb="FFA89497"/>
      </left>
      <top style="medium">
        <color rgb="FFA89497"/>
      </top>
      <bottom style="thin">
        <color rgb="FFBFBFBF"/>
      </bottom>
    </border>
    <border>
      <top style="medium">
        <color rgb="FFA89497"/>
      </top>
      <bottom style="thin">
        <color rgb="FFBFBFBF"/>
      </bottom>
    </border>
    <border>
      <right style="medium">
        <color rgb="FFA89497"/>
      </right>
      <top style="medium">
        <color rgb="FFA89497"/>
      </top>
      <bottom style="thin">
        <color rgb="FFBFBFBF"/>
      </bottom>
    </border>
    <border>
      <left style="medium">
        <color rgb="FFA89497"/>
      </left>
      <right style="medium">
        <color rgb="FFA89497"/>
      </right>
      <top style="medium">
        <color rgb="FFA89497"/>
      </top>
      <bottom style="thin">
        <color rgb="FFBFBFBF"/>
      </bottom>
    </border>
    <border>
      <left style="medium">
        <color rgb="FFA89497"/>
      </left>
      <right style="medium">
        <color rgb="FFA89497"/>
      </right>
      <top style="thin">
        <color rgb="FFBFBFBF"/>
      </top>
      <bottom style="thin">
        <color rgb="FFBFBFBF"/>
      </bottom>
    </border>
    <border>
      <left style="medium">
        <color rgb="FFA89497"/>
      </left>
      <top style="thin">
        <color rgb="FFBFBFBF"/>
      </top>
      <bottom style="thin">
        <color rgb="FFBFBFBF"/>
      </bottom>
    </border>
    <border>
      <top style="thin">
        <color rgb="FFBFBFBF"/>
      </top>
      <bottom style="thin">
        <color rgb="FFBFBFBF"/>
      </bottom>
    </border>
    <border>
      <right style="medium">
        <color rgb="FFA89497"/>
      </right>
      <top style="thin">
        <color rgb="FFBFBFBF"/>
      </top>
      <bottom style="thin">
        <color rgb="FFBFBFBF"/>
      </bottom>
    </border>
    <border>
      <left style="medium">
        <color rgb="FFA89497"/>
      </left>
      <top style="thin">
        <color rgb="FFBFBFBF"/>
      </top>
    </border>
    <border>
      <top style="thin">
        <color rgb="FFBFBFBF"/>
      </top>
    </border>
    <border>
      <right style="medium">
        <color rgb="FFA89497"/>
      </right>
      <top style="thin">
        <color rgb="FFBFBFBF"/>
      </top>
    </border>
    <border>
      <left style="medium">
        <color rgb="FFA89497"/>
      </left>
      <top style="thin">
        <color rgb="FFBFBFBF"/>
      </top>
      <bottom style="medium">
        <color rgb="FFA89497"/>
      </bottom>
    </border>
    <border>
      <top style="thin">
        <color rgb="FFBFBFBF"/>
      </top>
      <bottom style="medium">
        <color rgb="FFA89497"/>
      </bottom>
    </border>
    <border>
      <right style="medium">
        <color rgb="FFA89497"/>
      </right>
      <top style="thin">
        <color rgb="FFBFBFBF"/>
      </top>
      <bottom style="medium">
        <color rgb="FFA89497"/>
      </bottom>
    </border>
    <border>
      <left style="medium">
        <color rgb="FFA89497"/>
      </left>
      <right style="medium">
        <color rgb="FFA89497"/>
      </right>
      <bottom style="medium">
        <color rgb="FFA89497"/>
      </bottom>
    </border>
    <border>
      <left style="medium">
        <color rgb="FFA89497"/>
      </left>
      <top/>
    </border>
    <border>
      <top/>
    </border>
    <border>
      <left style="medium">
        <color rgb="FFA5A5A5"/>
      </left>
      <top style="medium">
        <color rgb="FFA5A5A5"/>
      </top>
      <bottom style="medium">
        <color rgb="FFA5A5A5"/>
      </bottom>
    </border>
    <border>
      <top style="medium">
        <color rgb="FFA5A5A5"/>
      </top>
      <bottom style="medium">
        <color rgb="FFA5A5A5"/>
      </bottom>
    </border>
    <border>
      <right style="medium">
        <color rgb="FFA5A5A5"/>
      </right>
      <top style="medium">
        <color rgb="FFA5A5A5"/>
      </top>
      <bottom style="medium">
        <color rgb="FFA5A5A5"/>
      </bottom>
    </border>
    <border>
      <left/>
      <top style="medium">
        <color rgb="FFA89497"/>
      </top>
      <bottom/>
    </border>
    <border>
      <left style="medium">
        <color rgb="FFA5A5A5"/>
      </left>
      <top style="medium">
        <color rgb="FFA5A5A5"/>
      </top>
    </border>
    <border>
      <top style="medium">
        <color rgb="FFA5A5A5"/>
      </top>
    </border>
    <border>
      <right style="medium">
        <color rgb="FFA5A5A5"/>
      </right>
      <top style="medium">
        <color rgb="FFA5A5A5"/>
      </top>
    </border>
    <border>
      <left style="medium">
        <color rgb="FFA5A5A5"/>
      </left>
      <bottom style="medium">
        <color rgb="FFA5A5A5"/>
      </bottom>
    </border>
    <border>
      <bottom style="medium">
        <color rgb="FFA5A5A5"/>
      </bottom>
    </border>
    <border>
      <right style="medium">
        <color rgb="FFA5A5A5"/>
      </right>
      <bottom style="medium">
        <color rgb="FFA5A5A5"/>
      </bottom>
    </border>
    <border>
      <left style="medium">
        <color rgb="FFA89497"/>
      </left>
      <top style="medium">
        <color rgb="FFA5A5A5"/>
      </top>
    </border>
    <border>
      <right style="medium">
        <color rgb="FFA89497"/>
      </right>
      <top style="medium">
        <color rgb="FFA5A5A5"/>
      </top>
    </border>
    <border>
      <left style="medium">
        <color rgb="FFA89497"/>
      </left>
      <bottom style="medium">
        <color rgb="FFA5A5A5"/>
      </bottom>
    </border>
    <border>
      <right style="medium">
        <color rgb="FFA89497"/>
      </right>
      <bottom style="medium">
        <color rgb="FFA5A5A5"/>
      </bottom>
    </border>
    <border>
      <left/>
      <top style="medium">
        <color rgb="FFA89497"/>
      </top>
    </border>
    <border>
      <left style="medium">
        <color rgb="FFA5A5A5"/>
      </left>
    </border>
    <border>
      <right style="medium">
        <color rgb="FFA5A5A5"/>
      </right>
    </border>
    <border>
      <left/>
    </border>
    <border>
      <left/>
      <top style="medium">
        <color rgb="FFA89497"/>
      </top>
      <bottom style="medium">
        <color rgb="FFA89497"/>
      </bottom>
    </border>
    <border>
      <left style="medium">
        <color rgb="FFBFBFBF"/>
      </left>
      <top/>
    </border>
    <border>
      <right style="medium">
        <color rgb="FFA89497"/>
      </right>
      <top/>
    </border>
    <border>
      <left style="medium">
        <color rgb="FFBFBFBF"/>
      </left>
    </border>
    <border>
      <left style="medium">
        <color rgb="FFA5A5A5"/>
      </left>
      <top style="medium">
        <color rgb="FFA5A5A5"/>
      </top>
      <bottom/>
    </border>
    <border>
      <top style="medium">
        <color rgb="FFA5A5A5"/>
      </top>
      <bottom/>
    </border>
    <border>
      <right style="medium">
        <color rgb="FFA5A5A5"/>
      </right>
      <top style="medium">
        <color rgb="FFA5A5A5"/>
      </top>
      <bottom/>
    </border>
    <border>
      <left/>
      <bottom style="medium">
        <color rgb="FFA89497"/>
      </bottom>
    </border>
    <border>
      <left style="medium">
        <color rgb="FFA5A5A5"/>
      </left>
      <top/>
      <bottom style="medium">
        <color rgb="FFA5A5A5"/>
      </bottom>
    </border>
    <border>
      <top/>
      <bottom style="medium">
        <color rgb="FFA5A5A5"/>
      </bottom>
    </border>
    <border>
      <right style="medium">
        <color rgb="FFA5A5A5"/>
      </right>
      <top/>
      <bottom style="medium">
        <color rgb="FFA5A5A5"/>
      </bottom>
    </border>
    <border>
      <right style="medium">
        <color rgb="FFBFBFBF"/>
      </right>
    </border>
    <border>
      <left style="medium">
        <color rgb="FFBFBFBF"/>
      </left>
      <top style="medium">
        <color rgb="FFA5A5A5"/>
      </top>
    </border>
    <border>
      <right style="medium">
        <color rgb="FFBFBFBF"/>
      </right>
      <top style="medium">
        <color rgb="FFA5A5A5"/>
      </top>
    </border>
    <border>
      <left style="medium">
        <color rgb="FFBFBFBF"/>
      </left>
      <bottom style="medium">
        <color rgb="FFBFBFBF"/>
      </bottom>
    </border>
    <border>
      <bottom style="medium">
        <color rgb="FFBFBFBF"/>
      </bottom>
    </border>
    <border>
      <right style="medium">
        <color rgb="FFBFBFBF"/>
      </right>
      <bottom style="medium">
        <color rgb="FFBFBFBF"/>
      </bottom>
    </border>
    <border>
      <left style="medium">
        <color rgb="FF000000"/>
      </left>
      <right style="medium">
        <color rgb="FFA89497"/>
      </right>
      <top style="medium">
        <color rgb="FF000000"/>
      </top>
      <bottom style="medium">
        <color rgb="FF000000"/>
      </bottom>
    </border>
    <border>
      <left style="medium">
        <color rgb="FFA89497"/>
      </left>
      <top style="medium">
        <color rgb="FFA89497"/>
      </top>
      <bottom style="medium">
        <color rgb="FF000000"/>
      </bottom>
    </border>
    <border>
      <top style="medium">
        <color rgb="FFA89497"/>
      </top>
      <bottom style="medium">
        <color rgb="FF000000"/>
      </bottom>
    </border>
    <border>
      <left/>
      <right style="medium">
        <color rgb="FFA89497"/>
      </right>
      <top/>
      <bottom/>
    </border>
    <border>
      <left style="medium">
        <color rgb="FF000000"/>
      </left>
      <top style="medium">
        <color rgb="FF000000"/>
      </top>
      <bottom style="medium">
        <color rgb="FF000000"/>
      </bottom>
    </border>
    <border>
      <right style="medium">
        <color rgb="FF000000"/>
      </right>
      <top style="medium">
        <color rgb="FF000000"/>
      </top>
      <bottom style="medium">
        <color rgb="FF000000"/>
      </bottom>
    </border>
    <border>
      <left style="medium">
        <color rgb="FFA89497"/>
      </left>
      <top style="medium">
        <color rgb="FF000000"/>
      </top>
      <bottom style="medium">
        <color rgb="FF000000"/>
      </bottom>
    </border>
    <border>
      <right style="medium">
        <color rgb="FFA89497"/>
      </right>
      <top style="medium">
        <color rgb="FF000000"/>
      </top>
      <bottom style="medium">
        <color rgb="FF000000"/>
      </bottom>
    </border>
    <border>
      <left style="thin">
        <color rgb="FF000000"/>
      </left>
      <right style="medium">
        <color rgb="FFA89497"/>
      </right>
      <top/>
      <bottom style="thin">
        <color rgb="FF000000"/>
      </bottom>
    </border>
    <border>
      <top style="medium">
        <color rgb="FF000000"/>
      </top>
      <bottom style="medium">
        <color rgb="FF000000"/>
      </bottom>
    </border>
    <border>
      <left style="thin">
        <color rgb="FF000000"/>
      </left>
      <right style="medium">
        <color rgb="FFA89497"/>
      </right>
      <top style="thin">
        <color rgb="FF000000"/>
      </top>
      <bottom style="thin">
        <color rgb="FF000000"/>
      </bottom>
    </border>
    <border>
      <left style="thin">
        <color rgb="FF000000"/>
      </left>
      <right style="medium">
        <color rgb="FFA89497"/>
      </right>
      <top style="thin">
        <color rgb="FF000000"/>
      </top>
      <bottom style="medium">
        <color rgb="FFA89497"/>
      </bottom>
    </border>
    <border>
      <left style="medium">
        <color rgb="FFA89497"/>
      </left>
      <right/>
      <top style="medium">
        <color rgb="FFA89497"/>
      </top>
      <bottom/>
    </border>
    <border>
      <left/>
      <right/>
      <top style="medium">
        <color rgb="FFA89497"/>
      </top>
      <bottom/>
    </border>
    <border>
      <left/>
      <right style="medium">
        <color rgb="FFA89497"/>
      </right>
      <top style="medium">
        <color rgb="FFA89497"/>
      </top>
      <bottom/>
    </border>
    <border>
      <left style="medium">
        <color rgb="FFA89497"/>
      </left>
      <right/>
      <top/>
      <bottom/>
    </border>
    <border>
      <left style="medium">
        <color rgb="FFA89497"/>
      </left>
      <right/>
      <top/>
      <bottom style="medium">
        <color rgb="FFA89497"/>
      </bottom>
    </border>
    <border>
      <left/>
      <right/>
      <top/>
      <bottom style="medium">
        <color rgb="FFA89497"/>
      </bottom>
    </border>
    <border>
      <left/>
      <right style="medium">
        <color rgb="FFA89497"/>
      </right>
      <top/>
      <bottom style="medium">
        <color rgb="FFA89497"/>
      </bottom>
    </border>
    <border>
      <left style="thin">
        <color rgb="FF000000"/>
      </left>
      <right style="thin">
        <color rgb="FF000000"/>
      </right>
      <top style="thin">
        <color rgb="FF000000"/>
      </top>
      <bottom style="thin">
        <color rgb="FF000000"/>
      </bottom>
    </border>
    <border>
      <left style="medium">
        <color rgb="FFA89497"/>
      </left>
      <right style="thin">
        <color rgb="FF595959"/>
      </right>
      <top style="medium">
        <color rgb="FFA89497"/>
      </top>
      <bottom/>
    </border>
    <border>
      <left style="thin">
        <color rgb="FF595959"/>
      </left>
      <top style="medium">
        <color rgb="FFA89497"/>
      </top>
      <bottom/>
    </border>
    <border>
      <right style="thin">
        <color rgb="FF595959"/>
      </right>
      <top style="medium">
        <color rgb="FFA89497"/>
      </top>
      <bottom/>
    </border>
    <border>
      <left style="thin">
        <color rgb="FF595959"/>
      </left>
      <right style="medium">
        <color rgb="FFA89497"/>
      </right>
      <top style="medium">
        <color rgb="FFA89497"/>
      </top>
      <bottom/>
    </border>
    <border>
      <left style="medium">
        <color rgb="FFA89497"/>
      </left>
      <right style="medium">
        <color rgb="FFA89497"/>
      </right>
      <top style="medium">
        <color rgb="FFA89497"/>
      </top>
      <bottom style="thin">
        <color rgb="FF595959"/>
      </bottom>
    </border>
    <border>
      <left style="medium">
        <color rgb="FFA89497"/>
      </left>
      <right style="thin">
        <color rgb="FF7F7F7F"/>
      </right>
      <top style="thin">
        <color rgb="FF7F7F7F"/>
      </top>
      <bottom style="thin">
        <color rgb="FF7F7F7F"/>
      </bottom>
    </border>
    <border>
      <top style="thin">
        <color rgb="FF7F7F7F"/>
      </top>
      <bottom style="thin">
        <color rgb="FF7F7F7F"/>
      </bottom>
    </border>
    <border>
      <right style="thin">
        <color rgb="FF7F7F7F"/>
      </right>
      <top style="thin">
        <color rgb="FF7F7F7F"/>
      </top>
      <bottom style="thin">
        <color rgb="FF7F7F7F"/>
      </bottom>
    </border>
    <border>
      <left style="thin">
        <color rgb="FF7F7F7F"/>
      </left>
      <right style="medium">
        <color rgb="FFA89497"/>
      </right>
    </border>
    <border>
      <left style="medium">
        <color rgb="FFA89497"/>
      </left>
      <right style="medium">
        <color rgb="FFA89497"/>
      </right>
      <top style="thin">
        <color rgb="FF595959"/>
      </top>
      <bottom style="thin">
        <color rgb="FF7F7F7F"/>
      </bottom>
    </border>
    <border>
      <left style="medium">
        <color rgb="FFA89497"/>
      </left>
      <right style="thin">
        <color rgb="FF7F7F7F"/>
      </right>
      <top style="thin">
        <color rgb="FF7F7F7F"/>
      </top>
      <bottom/>
    </border>
    <border>
      <top style="thin">
        <color rgb="FF7F7F7F"/>
      </top>
    </border>
    <border>
      <right style="thin">
        <color rgb="FF7F7F7F"/>
      </right>
      <top style="thin">
        <color rgb="FF7F7F7F"/>
      </top>
    </border>
    <border>
      <left style="thin">
        <color rgb="FF7F7F7F"/>
      </left>
      <right style="medium">
        <color rgb="FFA89497"/>
      </right>
      <top style="thin">
        <color rgb="FF595959"/>
      </top>
      <bottom style="thin">
        <color rgb="FF7F7F7F"/>
      </bottom>
    </border>
    <border>
      <left style="medium">
        <color rgb="FFA89497"/>
      </left>
      <right style="medium">
        <color rgb="FFA89497"/>
      </right>
      <top style="thin">
        <color rgb="FF7F7F7F"/>
      </top>
      <bottom style="thin">
        <color rgb="FF7F7F7F"/>
      </bottom>
    </border>
    <border>
      <left style="thin">
        <color rgb="FF7F7F7F"/>
      </left>
      <right style="medium">
        <color rgb="FFA89497"/>
      </right>
      <top style="thin">
        <color rgb="FF7F7F7F"/>
      </top>
      <bottom style="thin">
        <color rgb="FF7F7F7F"/>
      </bottom>
    </border>
    <border>
      <left style="medium">
        <color rgb="FFA89497"/>
      </left>
      <right style="medium">
        <color rgb="FFA89497"/>
      </right>
      <top/>
      <bottom/>
    </border>
    <border>
      <bottom style="thin">
        <color rgb="FF7F7F7F"/>
      </bottom>
    </border>
    <border>
      <right style="thin">
        <color rgb="FF7F7F7F"/>
      </right>
      <bottom style="thin">
        <color rgb="FF7F7F7F"/>
      </bottom>
    </border>
    <border>
      <left style="thin">
        <color rgb="FF7F7F7F"/>
      </left>
      <right style="medium">
        <color rgb="FFA89497"/>
      </right>
      <bottom style="thin">
        <color rgb="FF7F7F7F"/>
      </bottom>
    </border>
    <border>
      <left style="medium">
        <color rgb="FFA89497"/>
      </left>
      <right style="medium">
        <color rgb="FFA89497"/>
      </right>
      <top style="thin">
        <color rgb="FF7F7F7F"/>
      </top>
      <bottom/>
    </border>
    <border>
      <right style="thin">
        <color rgb="FF7F7F7F"/>
      </right>
    </border>
    <border>
      <top style="thin">
        <color rgb="FF3F3F3F"/>
      </top>
    </border>
    <border>
      <right style="thin">
        <color rgb="FF7F7F7F"/>
      </right>
      <top style="thin">
        <color rgb="FF3F3F3F"/>
      </top>
    </border>
    <border>
      <left style="thin">
        <color rgb="FF7F7F7F"/>
      </left>
      <right style="medium">
        <color rgb="FFA89497"/>
      </right>
      <top style="thin">
        <color rgb="FF3F3F3F"/>
      </top>
      <bottom style="thin">
        <color rgb="FF595959"/>
      </bottom>
    </border>
    <border>
      <left style="medium">
        <color rgb="FFA89497"/>
      </left>
      <right style="medium">
        <color rgb="FFA89497"/>
      </right>
      <top/>
      <bottom style="medium">
        <color rgb="FFA89497"/>
      </bottom>
    </border>
    <border>
      <left style="thin">
        <color rgb="FF7F7F7F"/>
      </left>
      <top style="thin">
        <color rgb="FF595959"/>
      </top>
      <bottom style="thin">
        <color rgb="FF595959"/>
      </bottom>
    </border>
    <border>
      <right style="thin">
        <color rgb="FF7F7F7F"/>
      </right>
      <top style="thin">
        <color rgb="FF595959"/>
      </top>
      <bottom style="thin">
        <color rgb="FF595959"/>
      </bottom>
    </border>
    <border>
      <left style="thin">
        <color rgb="FF7F7F7F"/>
      </left>
      <top style="thin">
        <color rgb="FF595959"/>
      </top>
      <bottom style="medium">
        <color rgb="FFA89497"/>
      </bottom>
    </border>
    <border>
      <right style="thin">
        <color rgb="FF7F7F7F"/>
      </right>
      <top style="thin">
        <color rgb="FF595959"/>
      </top>
      <bottom style="medium">
        <color rgb="FFA89497"/>
      </bottom>
    </border>
    <border>
      <left style="thin">
        <color rgb="FF7F7F7F"/>
      </left>
      <right style="medium">
        <color rgb="FFA89497"/>
      </right>
      <top style="thin">
        <color rgb="FF595959"/>
      </top>
      <bottom style="medium">
        <color rgb="FFA89497"/>
      </bottom>
    </border>
    <border>
      <right style="thin">
        <color rgb="FF7F7F7F"/>
      </right>
      <top style="medium">
        <color rgb="FFA89497"/>
      </top>
      <bottom style="medium">
        <color rgb="FFA89497"/>
      </bottom>
    </border>
    <border>
      <left/>
      <right style="medium">
        <color rgb="FFA89497"/>
      </right>
      <top style="medium">
        <color rgb="FFA89497"/>
      </top>
      <bottom style="medium">
        <color rgb="FFA89497"/>
      </bottom>
    </border>
    <border>
      <left style="medium">
        <color rgb="FFA89497"/>
      </left>
      <right style="medium">
        <color rgb="FFA89497"/>
      </right>
      <top style="medium">
        <color rgb="FFA89497"/>
      </top>
      <bottom style="medium">
        <color rgb="FFA89497"/>
      </bottom>
    </border>
    <border>
      <left style="medium">
        <color rgb="FFA89497"/>
      </left>
      <right style="thin">
        <color rgb="FF7F7F7F"/>
      </right>
      <top style="medium">
        <color rgb="FFA89497"/>
      </top>
      <bottom style="thin">
        <color rgb="FF595959"/>
      </bottom>
    </border>
    <border>
      <left/>
      <top style="medium">
        <color rgb="FFA89497"/>
      </top>
      <bottom style="thin">
        <color rgb="FF595959"/>
      </bottom>
    </border>
    <border>
      <right style="thin">
        <color rgb="FF7F7F7F"/>
      </right>
      <top style="medium">
        <color rgb="FFA89497"/>
      </top>
      <bottom style="thin">
        <color rgb="FF595959"/>
      </bottom>
    </border>
    <border>
      <left/>
      <right style="medium">
        <color rgb="FFA89497"/>
      </right>
      <top style="medium">
        <color rgb="FFA89497"/>
      </top>
      <bottom style="thin">
        <color rgb="FF595959"/>
      </bottom>
    </border>
    <border>
      <left style="medium">
        <color rgb="FFA89497"/>
      </left>
      <right style="thin">
        <color rgb="FF7F7F7F"/>
      </right>
      <top style="thin">
        <color rgb="FF595959"/>
      </top>
      <bottom style="thin">
        <color rgb="FF7F7F7F"/>
      </bottom>
    </border>
    <border>
      <top style="thin">
        <color rgb="FF595959"/>
      </top>
      <bottom style="thin">
        <color rgb="FF7F7F7F"/>
      </bottom>
    </border>
    <border>
      <right style="thin">
        <color rgb="FF7F7F7F"/>
      </right>
      <top style="thin">
        <color rgb="FF595959"/>
      </top>
      <bottom style="thin">
        <color rgb="FF7F7F7F"/>
      </bottom>
    </border>
    <border>
      <right style="medium">
        <color rgb="FFA89497"/>
      </right>
      <top style="thin">
        <color rgb="FF595959"/>
      </top>
      <bottom style="thin">
        <color rgb="FF7F7F7F"/>
      </bottom>
    </border>
    <border>
      <left style="medium">
        <color rgb="FFA89497"/>
      </left>
      <right style="thin">
        <color rgb="FF7F7F7F"/>
      </right>
      <top/>
      <bottom style="thin">
        <color rgb="FF595959"/>
      </bottom>
    </border>
    <border>
      <left style="medium">
        <color rgb="FFA89497"/>
      </left>
      <right style="thin">
        <color rgb="FF7F7F7F"/>
      </right>
      <top style="thin">
        <color rgb="FF595959"/>
      </top>
      <bottom style="thin">
        <color rgb="FF595959"/>
      </bottom>
    </border>
    <border>
      <left style="medium">
        <color rgb="FFA89497"/>
      </left>
      <right style="thin">
        <color rgb="FF7F7F7F"/>
      </right>
      <top/>
      <bottom style="thin">
        <color rgb="FF7F7F7F"/>
      </bottom>
    </border>
    <border>
      <left style="medium">
        <color rgb="FFA89497"/>
      </left>
      <right/>
      <top style="thin">
        <color rgb="FF7F7F7F"/>
      </top>
      <bottom/>
    </border>
    <border>
      <left style="medium">
        <color rgb="FFA89497"/>
      </left>
      <right style="thin">
        <color rgb="FF7F7F7F"/>
      </right>
      <top/>
      <bottom/>
    </border>
    <border>
      <left style="medium">
        <color rgb="FFA89497"/>
      </left>
      <right style="medium">
        <color rgb="FFA89497"/>
      </right>
      <top/>
      <bottom style="thin">
        <color rgb="FF7F7F7F"/>
      </bottom>
    </border>
    <border>
      <left style="thin">
        <color rgb="FF7F7F7F"/>
      </left>
      <top style="thin">
        <color rgb="FF7F7F7F"/>
      </top>
      <bottom style="thin">
        <color rgb="FF7F7F7F"/>
      </bottom>
    </border>
    <border>
      <right style="thin">
        <color rgb="FF7F7F7F"/>
      </right>
      <bottom style="medium">
        <color rgb="FFA89497"/>
      </bottom>
    </border>
    <border>
      <left style="medium">
        <color rgb="FFA89497"/>
      </left>
      <right style="medium">
        <color rgb="FFA89497"/>
      </right>
      <top style="thin">
        <color rgb="FF7F7F7F"/>
      </top>
      <bottom style="medium">
        <color rgb="FFA89497"/>
      </bottom>
    </border>
    <border>
      <right style="thin">
        <color rgb="FF595959"/>
      </right>
      <top style="medium">
        <color rgb="FFA89497"/>
      </top>
      <bottom style="medium">
        <color rgb="FFA89497"/>
      </bottom>
    </border>
    <border>
      <left style="thin">
        <color rgb="FF595959"/>
      </left>
      <right style="medium">
        <color rgb="FFA89497"/>
      </right>
      <top style="medium">
        <color rgb="FFA89497"/>
      </top>
      <bottom style="medium">
        <color rgb="FFA89497"/>
      </bottom>
    </border>
    <border>
      <left style="medium">
        <color rgb="FFA89497"/>
      </left>
      <right style="medium">
        <color rgb="FFA89497"/>
      </right>
      <top style="medium">
        <color rgb="FFA89497"/>
      </top>
      <bottom style="thin">
        <color rgb="FF000000"/>
      </bottom>
    </border>
    <border>
      <left/>
      <right style="thin">
        <color theme="0"/>
      </right>
      <top/>
      <bottom/>
    </border>
    <border>
      <left style="thin">
        <color theme="0"/>
      </left>
      <right style="thin">
        <color theme="0"/>
      </right>
      <top/>
      <bottom style="double">
        <color rgb="FF000000"/>
      </bottom>
    </border>
    <border>
      <left style="thin">
        <color theme="0"/>
      </left>
      <right style="thin">
        <color theme="0"/>
      </right>
      <top/>
      <bottom/>
    </border>
    <border>
      <left style="thin">
        <color theme="0"/>
      </left>
      <right/>
      <top/>
      <bottom/>
    </border>
    <border>
      <left style="medium">
        <color rgb="FFBFBFBF"/>
      </left>
      <top style="medium">
        <color rgb="FFBFBFBF"/>
      </top>
    </border>
    <border>
      <top style="medium">
        <color rgb="FFBFBFBF"/>
      </top>
    </border>
    <border>
      <right style="medium">
        <color rgb="FFBFBFBF"/>
      </right>
      <top style="medium">
        <color rgb="FFBFBFBF"/>
      </top>
    </border>
    <border>
      <left/>
      <right/>
      <top/>
      <bottom style="thin">
        <color theme="0"/>
      </bottom>
    </border>
    <border>
      <left/>
      <right style="thin">
        <color theme="0"/>
      </right>
      <top/>
      <bottom style="thin">
        <color theme="0"/>
      </bottom>
    </border>
    <border>
      <left style="thin">
        <color rgb="FF595959"/>
      </left>
      <right/>
      <top style="thin">
        <color rgb="FF595959"/>
      </top>
      <bottom style="thin">
        <color rgb="FF595959"/>
      </bottom>
    </border>
    <border>
      <left style="thin">
        <color rgb="FF595959"/>
      </left>
      <top style="thin">
        <color rgb="FF595959"/>
      </top>
      <bottom style="thin">
        <color rgb="FF595959"/>
      </bottom>
    </border>
    <border>
      <left style="thin">
        <color theme="0"/>
      </left>
      <right style="thin">
        <color theme="0"/>
      </right>
      <bottom style="double">
        <color rgb="FF000000"/>
      </bottom>
    </border>
    <border>
      <left style="thin">
        <color theme="0"/>
      </left>
      <right style="thin">
        <color theme="0"/>
      </right>
      <top style="thin">
        <color theme="0"/>
      </top>
      <bottom style="double">
        <color rgb="FF000000"/>
      </bottom>
    </border>
    <border>
      <left style="thin">
        <color rgb="FF7F7F7F"/>
      </left>
      <right style="medium">
        <color rgb="FFA89497"/>
      </right>
      <top style="medium">
        <color rgb="FFA89497"/>
      </top>
      <bottom style="medium">
        <color rgb="FFA89497"/>
      </bottom>
    </border>
    <border>
      <left style="medium">
        <color rgb="FFA89497"/>
      </left>
      <right style="thin">
        <color rgb="FF7F7F7F"/>
      </right>
      <top style="medium">
        <color rgb="FFA89497"/>
      </top>
      <bottom style="thin">
        <color rgb="FF7F7F7F"/>
      </bottom>
    </border>
    <border>
      <left style="thin">
        <color rgb="FF7F7F7F"/>
      </left>
      <right style="thin">
        <color rgb="FF7F7F7F"/>
      </right>
      <top style="medium">
        <color rgb="FFA89497"/>
      </top>
      <bottom style="thin">
        <color rgb="FF7F7F7F"/>
      </bottom>
    </border>
    <border>
      <left style="thin">
        <color rgb="FF7F7F7F"/>
      </left>
      <right style="thin">
        <color rgb="FF7F7F7F"/>
      </right>
    </border>
    <border>
      <left style="thin">
        <color rgb="FF7F7F7F"/>
      </left>
      <right style="thin">
        <color rgb="FF7F7F7F"/>
      </right>
      <top style="thin">
        <color rgb="FF7F7F7F"/>
      </top>
      <bottom style="thin">
        <color rgb="FF7F7F7F"/>
      </bottom>
    </border>
    <border>
      <left style="medium">
        <color rgb="FFA89497"/>
      </left>
      <right style="thin">
        <color rgb="FF7F7F7F"/>
      </right>
      <top style="thin">
        <color rgb="FF7F7F7F"/>
      </top>
      <bottom style="medium">
        <color rgb="FFA89497"/>
      </bottom>
    </border>
    <border>
      <left style="thin">
        <color rgb="FF7F7F7F"/>
      </left>
      <right style="thin">
        <color rgb="FF7F7F7F"/>
      </right>
      <top style="thin">
        <color rgb="FF7F7F7F"/>
      </top>
      <bottom style="medium">
        <color rgb="FFA89497"/>
      </bottom>
    </border>
    <border>
      <left style="medium">
        <color rgb="FFA89497"/>
      </left>
      <right style="medium">
        <color rgb="FFA89497"/>
      </right>
      <top style="medium">
        <color rgb="FFA89497"/>
      </top>
      <bottom style="thin">
        <color rgb="FF7F7F7F"/>
      </bottom>
    </border>
    <border>
      <left style="medium">
        <color rgb="FFA89497"/>
      </left>
      <right style="thin">
        <color rgb="FF7F7F7F"/>
      </right>
      <top/>
      <bottom style="medium">
        <color rgb="FFA89497"/>
      </bottom>
    </border>
    <border>
      <right style="thin">
        <color rgb="FF7F7F7F"/>
      </right>
      <top style="thin">
        <color rgb="FF7F7F7F"/>
      </top>
      <bottom style="medium">
        <color rgb="FFA89497"/>
      </bottom>
    </border>
    <border>
      <left/>
      <right style="thin">
        <color rgb="FF000000"/>
      </right>
      <top style="thin">
        <color rgb="FF000000"/>
      </top>
      <bottom style="thin">
        <color rgb="FF000000"/>
      </bottom>
    </border>
    <border>
      <left/>
      <right style="thin">
        <color rgb="FF7F7F7F"/>
      </right>
      <top style="thin">
        <color rgb="FF7F7F7F"/>
      </top>
      <bottom style="thin">
        <color rgb="FF7F7F7F"/>
      </bottom>
    </border>
    <border>
      <left/>
      <right/>
      <top style="thin">
        <color rgb="FF7F7F7F"/>
      </top>
      <bottom style="thin">
        <color rgb="FF7F7F7F"/>
      </bottom>
    </border>
    <border>
      <left/>
      <right style="medium">
        <color rgb="FFA89497"/>
      </right>
      <top style="thin">
        <color rgb="FF7F7F7F"/>
      </top>
      <bottom style="thin">
        <color rgb="FF7F7F7F"/>
      </bottom>
    </border>
    <border>
      <left/>
      <right/>
      <top/>
      <bottom style="thin">
        <color rgb="FF7F7F7F"/>
      </bottom>
    </border>
    <border>
      <left style="thin">
        <color rgb="FF7F7F7F"/>
      </left>
      <right style="thin">
        <color rgb="FF7F7F7F"/>
      </right>
      <top/>
      <bottom style="thin">
        <color rgb="FF7F7F7F"/>
      </bottom>
    </border>
    <border>
      <left/>
      <right style="medium">
        <color rgb="FFA89497"/>
      </right>
      <top/>
      <bottom style="thin">
        <color rgb="FF7F7F7F"/>
      </bottom>
    </border>
    <border>
      <left style="thin">
        <color rgb="FF7F7F7F"/>
      </left>
      <right style="thin">
        <color rgb="FF7F7F7F"/>
      </right>
      <top/>
      <bottom/>
    </border>
    <border>
      <left/>
      <right/>
      <top style="thin">
        <color rgb="FF7F7F7F"/>
      </top>
      <bottom/>
    </border>
    <border>
      <left style="thin">
        <color rgb="FF7F7F7F"/>
      </left>
      <right style="thin">
        <color rgb="FF7F7F7F"/>
      </right>
      <top style="thin">
        <color rgb="FF7F7F7F"/>
      </top>
      <bottom/>
    </border>
    <border>
      <left/>
      <right style="medium">
        <color rgb="FFA89497"/>
      </right>
      <top style="thin">
        <color rgb="FF7F7F7F"/>
      </top>
      <bottom/>
    </border>
    <border>
      <left style="thin">
        <color rgb="FF7F7F7F"/>
      </left>
      <right style="thin">
        <color rgb="FF7F7F7F"/>
      </right>
      <top/>
      <bottom style="medium">
        <color rgb="FFA89497"/>
      </bottom>
    </border>
    <border>
      <left style="thin">
        <color rgb="FF7F7F7F"/>
      </left>
      <right/>
      <top style="thin">
        <color rgb="FF7F7F7F"/>
      </top>
      <bottom style="thin">
        <color rgb="FF7F7F7F"/>
      </bottom>
    </border>
    <border>
      <left style="thin">
        <color rgb="FF7F7F7F"/>
      </left>
      <right/>
      <top/>
      <bottom/>
    </border>
    <border>
      <left style="thin">
        <color rgb="FF7F7F7F"/>
      </left>
      <right style="medium">
        <color rgb="FFA89497"/>
      </right>
      <top/>
      <bottom/>
    </border>
    <border>
      <left style="thin">
        <color rgb="FF7F7F7F"/>
      </left>
      <right/>
      <top/>
      <bottom style="medium">
        <color rgb="FFA89497"/>
      </bottom>
    </border>
    <border>
      <left style="thin">
        <color rgb="FF7F7F7F"/>
      </left>
      <right style="medium">
        <color rgb="FFA89497"/>
      </right>
      <top/>
      <bottom style="medium">
        <color rgb="FFA89497"/>
      </bottom>
    </border>
    <border>
      <left/>
      <right/>
      <top/>
    </border>
    <border>
      <left style="thin">
        <color rgb="FFFFFFFF"/>
      </left>
      <right style="thin">
        <color rgb="FFFFFFFF"/>
      </right>
      <top style="thin">
        <color rgb="FFFFFFFF"/>
      </top>
      <bottom style="thin">
        <color rgb="FFFFFFFF"/>
      </bottom>
    </border>
    <border>
      <right/>
      <top/>
      <bottom/>
    </border>
    <border>
      <left style="thin">
        <color rgb="FFFFFFFF"/>
      </left>
      <top style="thin">
        <color rgb="FFFFFFFF"/>
      </top>
      <bottom style="thin">
        <color rgb="FFFFFFFF"/>
      </bottom>
    </border>
    <border>
      <right style="thin">
        <color rgb="FFFFFFFF"/>
      </right>
      <top style="thin">
        <color rgb="FFFFFFFF"/>
      </top>
      <bottom style="thin">
        <color rgb="FFFFFFFF"/>
      </bottom>
    </border>
    <border>
      <left/>
      <right/>
      <bottom style="double">
        <color rgb="FF000000"/>
      </bottom>
    </border>
    <border>
      <left style="medium">
        <color rgb="FFA89497"/>
      </left>
      <right style="medium">
        <color rgb="FFA89497"/>
      </right>
      <top style="medium">
        <color rgb="FFA89497"/>
      </top>
      <bottom/>
    </border>
    <border>
      <left style="medium">
        <color rgb="FFA89497"/>
      </left>
      <right style="thin">
        <color rgb="FF7F7F7F"/>
      </right>
      <top style="medium">
        <color rgb="FFA89497"/>
      </top>
      <bottom style="medium">
        <color rgb="FFA89497"/>
      </bottom>
    </border>
    <border>
      <left/>
      <right style="thin">
        <color rgb="FF7F7F7F"/>
      </right>
      <top style="medium">
        <color rgb="FFA89497"/>
      </top>
      <bottom style="thin">
        <color rgb="FF7F7F7F"/>
      </bottom>
    </border>
    <border>
      <left/>
      <right style="medium">
        <color rgb="FFA89497"/>
      </right>
      <top style="medium">
        <color rgb="FFA89497"/>
      </top>
      <bottom style="thin">
        <color rgb="FF7F7F7F"/>
      </bottom>
    </border>
    <border>
      <left style="thin">
        <color rgb="FF7F7F7F"/>
      </left>
      <right style="thin">
        <color rgb="FF7F7F7F"/>
      </right>
      <top style="thin">
        <color rgb="FF000000"/>
      </top>
      <bottom style="thin">
        <color rgb="FF7F7F7F"/>
      </bottom>
    </border>
    <border>
      <left/>
      <right style="medium">
        <color rgb="FFA89497"/>
      </right>
      <top style="thin">
        <color rgb="FF000000"/>
      </top>
      <bottom style="thin">
        <color rgb="FF7F7F7F"/>
      </bottom>
    </border>
    <border>
      <left/>
      <right style="thin">
        <color rgb="FF7F7F7F"/>
      </right>
      <top/>
      <bottom/>
    </border>
    <border>
      <left style="thin">
        <color rgb="FF7F7F7F"/>
      </left>
      <right style="thin">
        <color rgb="FF7F7F7F"/>
      </right>
      <bottom style="thin">
        <color rgb="FF7F7F7F"/>
      </bottom>
    </border>
    <border>
      <left style="thin">
        <color rgb="FF000000"/>
      </left>
      <right style="thin">
        <color rgb="FF7F7F7F"/>
      </right>
      <bottom style="medium">
        <color rgb="FFA89497"/>
      </bottom>
    </border>
    <border>
      <left style="thin">
        <color rgb="FF7F7F7F"/>
      </left>
      <right style="thin">
        <color rgb="FF7F7F7F"/>
      </right>
      <bottom style="medium">
        <color rgb="FFA89497"/>
      </bottom>
    </border>
    <border>
      <left style="thin">
        <color rgb="FF595959"/>
      </left>
      <right style="thin">
        <color rgb="FF7F7F7F"/>
      </right>
      <top style="medium">
        <color rgb="FFA89497"/>
      </top>
      <bottom style="medium">
        <color rgb="FFA89497"/>
      </bottom>
    </border>
    <border>
      <left style="thin">
        <color rgb="FF7F7F7F"/>
      </left>
      <right style="thin">
        <color rgb="FF7F7F7F"/>
      </right>
      <top style="medium">
        <color rgb="FFA89497"/>
      </top>
      <bottom style="medium">
        <color rgb="FFA89497"/>
      </bottom>
    </border>
    <border>
      <left/>
      <right style="thin">
        <color rgb="FF595959"/>
      </right>
      <top style="medium">
        <color rgb="FFA89497"/>
      </top>
      <bottom style="medium">
        <color rgb="FFA89497"/>
      </bottom>
    </border>
    <border>
      <left style="thin">
        <color rgb="FF595959"/>
      </left>
      <right style="thin">
        <color rgb="FF595959"/>
      </right>
      <top style="medium">
        <color rgb="FFA89497"/>
      </top>
      <bottom style="medium">
        <color rgb="FFA89497"/>
      </bottom>
    </border>
    <border>
      <left/>
      <right style="thin">
        <color rgb="FF7F7F7F"/>
      </right>
      <top style="medium">
        <color rgb="FFA89497"/>
      </top>
      <bottom style="medium">
        <color rgb="FFA89497"/>
      </bottom>
    </border>
    <border>
      <left style="medium">
        <color rgb="FFA89497"/>
      </left>
      <right style="medium">
        <color rgb="FF000000"/>
      </right>
      <top style="medium">
        <color rgb="FFA89497"/>
      </top>
      <bottom style="medium">
        <color rgb="FFA89497"/>
      </bottom>
    </border>
    <border>
      <left style="medium">
        <color rgb="FF000000"/>
      </left>
      <right style="thin">
        <color rgb="FF595959"/>
      </right>
      <top style="medium">
        <color rgb="FFA89497"/>
      </top>
      <bottom style="medium">
        <color rgb="FFA89497"/>
      </bottom>
    </border>
    <border>
      <left/>
      <right/>
      <top/>
      <bottom style="double">
        <color theme="4"/>
      </bottom>
    </border>
    <border>
      <left style="thin">
        <color theme="4"/>
      </left>
      <right style="thin">
        <color theme="4"/>
      </right>
      <top style="thin">
        <color theme="4"/>
      </top>
      <bottom style="thin">
        <color theme="4"/>
      </bottom>
    </border>
    <border>
      <left style="thin">
        <color theme="4"/>
      </left>
      <top style="thin">
        <color theme="4"/>
      </top>
      <bottom style="thin">
        <color theme="4"/>
      </bottom>
    </border>
    <border>
      <right style="thin">
        <color theme="4"/>
      </right>
      <top style="thin">
        <color theme="4"/>
      </top>
      <bottom style="thin">
        <color theme="4"/>
      </bottom>
    </border>
    <border>
      <left/>
      <right style="thin">
        <color rgb="FF595959"/>
      </right>
      <top/>
      <bottom style="thin">
        <color rgb="FF7F7F7F"/>
      </bottom>
    </border>
    <border>
      <top style="thin">
        <color theme="4"/>
      </top>
      <bottom style="thin">
        <color theme="4"/>
      </bottom>
    </border>
    <border>
      <left style="thin">
        <color theme="4"/>
      </left>
      <top style="thin">
        <color theme="4"/>
      </top>
    </border>
    <border>
      <top style="thin">
        <color theme="4"/>
      </top>
    </border>
    <border>
      <right style="thin">
        <color theme="4"/>
      </right>
      <top style="thin">
        <color theme="4"/>
      </top>
    </border>
    <border>
      <left style="thin">
        <color theme="4"/>
      </left>
      <bottom style="thin">
        <color theme="4"/>
      </bottom>
    </border>
    <border>
      <bottom style="thin">
        <color theme="4"/>
      </bottom>
    </border>
    <border>
      <right style="thin">
        <color theme="4"/>
      </right>
      <bottom style="thin">
        <color theme="4"/>
      </bottom>
    </border>
  </borders>
  <cellStyleXfs count="1">
    <xf borderId="0" fillId="0" fontId="0" numFmtId="0" applyAlignment="1" applyFont="1"/>
  </cellStyleXfs>
  <cellXfs count="619">
    <xf borderId="0" fillId="0" fontId="0" numFmtId="0" xfId="0" applyAlignment="1" applyFont="1">
      <alignment readingOrder="0" shrinkToFit="0" vertical="bottom" wrapText="0"/>
    </xf>
    <xf borderId="0" fillId="0" fontId="1" numFmtId="0" xfId="0" applyFont="1"/>
    <xf borderId="1" fillId="2" fontId="2" numFmtId="0" xfId="0" applyAlignment="1" applyBorder="1" applyFill="1" applyFont="1">
      <alignment vertical="top"/>
    </xf>
    <xf borderId="2" fillId="2" fontId="2" numFmtId="0" xfId="0" applyAlignment="1" applyBorder="1" applyFont="1">
      <alignment horizontal="left" vertical="top"/>
    </xf>
    <xf borderId="2" fillId="2" fontId="2" numFmtId="0" xfId="0" applyAlignment="1" applyBorder="1" applyFont="1">
      <alignment vertical="top"/>
    </xf>
    <xf borderId="0" fillId="0" fontId="2" numFmtId="0" xfId="0" applyAlignment="1" applyFont="1">
      <alignment vertical="top"/>
    </xf>
    <xf borderId="1" fillId="2" fontId="2" numFmtId="0" xfId="0" applyAlignment="1" applyBorder="1" applyFont="1">
      <alignment horizontal="left" vertical="top"/>
    </xf>
    <xf borderId="1" fillId="2" fontId="3" numFmtId="0" xfId="0" applyAlignment="1" applyBorder="1" applyFont="1">
      <alignment horizontal="right" vertical="top"/>
    </xf>
    <xf borderId="3" fillId="2" fontId="2" numFmtId="0" xfId="0" applyAlignment="1" applyBorder="1" applyFont="1">
      <alignment horizontal="left" shrinkToFit="0" vertical="top" wrapText="1"/>
    </xf>
    <xf borderId="4" fillId="0" fontId="4" numFmtId="0" xfId="0" applyBorder="1" applyFont="1"/>
    <xf borderId="5" fillId="0" fontId="4" numFmtId="0" xfId="0" applyBorder="1" applyFont="1"/>
    <xf borderId="0" fillId="0" fontId="2" numFmtId="0" xfId="0" applyAlignment="1" applyFont="1">
      <alignment horizontal="left" vertical="top"/>
    </xf>
    <xf borderId="6" fillId="2" fontId="5" numFmtId="0" xfId="0" applyAlignment="1" applyBorder="1" applyFont="1">
      <alignment horizontal="left" shrinkToFit="0" vertical="top" wrapText="1"/>
    </xf>
    <xf borderId="7" fillId="2" fontId="6" numFmtId="0" xfId="0" applyAlignment="1" applyBorder="1" applyFont="1">
      <alignment horizontal="left" shrinkToFit="0" vertical="top" wrapText="1"/>
    </xf>
    <xf borderId="8" fillId="0" fontId="4" numFmtId="0" xfId="0" applyBorder="1" applyFont="1"/>
    <xf borderId="9" fillId="0" fontId="4" numFmtId="0" xfId="0" applyBorder="1" applyFont="1"/>
    <xf borderId="1" fillId="2" fontId="7" numFmtId="0" xfId="0" applyAlignment="1" applyBorder="1" applyFont="1">
      <alignment horizontal="left" shrinkToFit="0" vertical="top" wrapText="1"/>
    </xf>
    <xf borderId="2" fillId="2" fontId="2" numFmtId="17" xfId="0" applyAlignment="1" applyBorder="1" applyFont="1" applyNumberFormat="1">
      <alignment horizontal="left" vertical="top"/>
    </xf>
    <xf borderId="2" fillId="2" fontId="8" numFmtId="0" xfId="0" applyAlignment="1" applyBorder="1" applyFont="1">
      <alignment vertical="top"/>
    </xf>
    <xf borderId="1" fillId="2" fontId="2" numFmtId="0" xfId="0" applyAlignment="1" applyBorder="1" applyFont="1">
      <alignment horizontal="left" shrinkToFit="0" vertical="top" wrapText="1"/>
    </xf>
    <xf borderId="6" fillId="3" fontId="3" numFmtId="0" xfId="0" applyAlignment="1" applyBorder="1" applyFill="1" applyFont="1">
      <alignment horizontal="center" vertical="top"/>
    </xf>
    <xf borderId="1" fillId="2" fontId="3" numFmtId="0" xfId="0" applyAlignment="1" applyBorder="1" applyFont="1">
      <alignment horizontal="left" vertical="top"/>
    </xf>
    <xf borderId="1" fillId="2" fontId="6" numFmtId="0" xfId="0" applyAlignment="1" applyBorder="1" applyFont="1">
      <alignment vertical="top"/>
    </xf>
    <xf borderId="1" fillId="2" fontId="6" numFmtId="0" xfId="0" applyAlignment="1" applyBorder="1" applyFont="1">
      <alignment horizontal="left" vertical="top"/>
    </xf>
    <xf borderId="6" fillId="2" fontId="6" numFmtId="0" xfId="0" applyAlignment="1" applyBorder="1" applyFont="1">
      <alignment horizontal="left" shrinkToFit="0" vertical="top" wrapText="1"/>
    </xf>
    <xf borderId="1" fillId="2" fontId="2" numFmtId="0" xfId="0" applyAlignment="1" applyBorder="1" applyFont="1">
      <alignment shrinkToFit="0" vertical="top" wrapText="1"/>
    </xf>
    <xf borderId="6" fillId="2" fontId="6" numFmtId="0" xfId="0" applyAlignment="1" applyBorder="1" applyFont="1">
      <alignment horizontal="left" vertical="top"/>
    </xf>
    <xf borderId="0" fillId="0" fontId="3" numFmtId="0" xfId="0" applyAlignment="1" applyFont="1">
      <alignment horizontal="center" vertical="top"/>
    </xf>
    <xf borderId="0" fillId="0" fontId="9" numFmtId="0" xfId="0" applyAlignment="1" applyFont="1">
      <alignment horizontal="center" vertical="top"/>
    </xf>
    <xf borderId="0" fillId="0" fontId="2" numFmtId="0" xfId="0" applyFont="1"/>
    <xf borderId="10" fillId="0" fontId="2" numFmtId="0" xfId="0" applyBorder="1" applyFont="1"/>
    <xf borderId="11" fillId="0" fontId="2" numFmtId="0" xfId="0" applyBorder="1" applyFont="1"/>
    <xf borderId="12" fillId="2" fontId="7" numFmtId="0" xfId="0" applyAlignment="1" applyBorder="1" applyFont="1">
      <alignment vertical="center"/>
    </xf>
    <xf borderId="12" fillId="2" fontId="7" numFmtId="0" xfId="0" applyAlignment="1" applyBorder="1" applyFont="1">
      <alignment horizontal="left" vertical="center"/>
    </xf>
    <xf borderId="12" fillId="2" fontId="7" numFmtId="0" xfId="0" applyAlignment="1" applyBorder="1" applyFont="1">
      <alignment horizontal="center"/>
    </xf>
    <xf borderId="12" fillId="2" fontId="7" numFmtId="0" xfId="0" applyBorder="1" applyFont="1"/>
    <xf borderId="1" fillId="2" fontId="7" numFmtId="0" xfId="0" applyBorder="1" applyFont="1"/>
    <xf borderId="1" fillId="2" fontId="10" numFmtId="0" xfId="0" applyAlignment="1" applyBorder="1" applyFont="1">
      <alignment vertical="center"/>
    </xf>
    <xf borderId="1" fillId="2" fontId="3" numFmtId="0" xfId="0" applyAlignment="1" applyBorder="1" applyFont="1">
      <alignment vertical="center"/>
    </xf>
    <xf borderId="1" fillId="2" fontId="6" numFmtId="0" xfId="0" applyAlignment="1" applyBorder="1" applyFont="1">
      <alignment horizontal="right" vertical="top"/>
    </xf>
    <xf borderId="13" fillId="2" fontId="2" numFmtId="0" xfId="0" applyAlignment="1" applyBorder="1" applyFont="1">
      <alignment horizontal="left" shrinkToFit="0" vertical="top" wrapText="1"/>
    </xf>
    <xf borderId="14" fillId="2" fontId="3" numFmtId="0" xfId="0" applyAlignment="1" applyBorder="1" applyFont="1">
      <alignment horizontal="left" shrinkToFit="0" vertical="center" wrapText="1"/>
    </xf>
    <xf borderId="15" fillId="0" fontId="4" numFmtId="0" xfId="0" applyBorder="1" applyFont="1"/>
    <xf borderId="16" fillId="0" fontId="4" numFmtId="0" xfId="0" applyBorder="1" applyFont="1"/>
    <xf borderId="17" fillId="0" fontId="4" numFmtId="0" xfId="0" applyBorder="1" applyFont="1"/>
    <xf borderId="18" fillId="0" fontId="4" numFmtId="0" xfId="0" applyBorder="1" applyFont="1"/>
    <xf borderId="19" fillId="2" fontId="6" numFmtId="0" xfId="0" applyAlignment="1" applyBorder="1" applyFont="1">
      <alignment horizontal="left" shrinkToFit="0" vertical="top" wrapText="1"/>
    </xf>
    <xf borderId="20" fillId="0" fontId="4" numFmtId="0" xfId="0" applyBorder="1" applyFont="1"/>
    <xf borderId="19" fillId="2" fontId="6" numFmtId="0" xfId="0" applyAlignment="1" applyBorder="1" applyFont="1">
      <alignment horizontal="left" vertical="top"/>
    </xf>
    <xf borderId="14" fillId="4" fontId="11" numFmtId="0" xfId="0" applyAlignment="1" applyBorder="1" applyFill="1" applyFont="1">
      <alignment horizontal="left" shrinkToFit="0" vertical="center" wrapText="1"/>
    </xf>
    <xf borderId="14" fillId="4" fontId="11" numFmtId="0" xfId="0" applyAlignment="1" applyBorder="1" applyFont="1">
      <alignment horizontal="center" shrinkToFit="0" vertical="center" wrapText="1"/>
    </xf>
    <xf borderId="1" fillId="2" fontId="11" numFmtId="0" xfId="0" applyAlignment="1" applyBorder="1" applyFont="1">
      <alignment shrinkToFit="0" vertical="center" wrapText="1"/>
    </xf>
    <xf borderId="21" fillId="0" fontId="4" numFmtId="0" xfId="0" applyBorder="1" applyFont="1"/>
    <xf borderId="22" fillId="0" fontId="4" numFmtId="0" xfId="0" applyBorder="1" applyFont="1"/>
    <xf borderId="23" fillId="0" fontId="4" numFmtId="0" xfId="0" applyBorder="1" applyFont="1"/>
    <xf borderId="24" fillId="5" fontId="3" numFmtId="0" xfId="0" applyAlignment="1" applyBorder="1" applyFill="1" applyFont="1">
      <alignment horizontal="left" shrinkToFit="0" vertical="center" wrapText="1"/>
    </xf>
    <xf borderId="25" fillId="0" fontId="4" numFmtId="0" xfId="0" applyBorder="1" applyFont="1"/>
    <xf borderId="26" fillId="0" fontId="4" numFmtId="0" xfId="0" applyBorder="1" applyFont="1"/>
    <xf borderId="24" fillId="5" fontId="12" numFmtId="0" xfId="0" applyAlignment="1" applyBorder="1" applyFont="1">
      <alignment horizontal="center"/>
    </xf>
    <xf borderId="14" fillId="0" fontId="12" numFmtId="0" xfId="0" applyAlignment="1" applyBorder="1" applyFont="1">
      <alignment horizontal="left" shrinkToFit="0" vertical="top" wrapText="1"/>
    </xf>
    <xf borderId="14" fillId="0" fontId="6" numFmtId="0" xfId="0" applyAlignment="1" applyBorder="1" applyFont="1">
      <alignment horizontal="left" shrinkToFit="0" vertical="top" wrapText="1"/>
    </xf>
    <xf borderId="14" fillId="3" fontId="3" numFmtId="0" xfId="0" applyAlignment="1" applyBorder="1" applyFont="1">
      <alignment horizontal="left" shrinkToFit="0" vertical="center" wrapText="1"/>
    </xf>
    <xf borderId="14" fillId="3" fontId="2" numFmtId="0" xfId="0" applyAlignment="1" applyBorder="1" applyFont="1">
      <alignment horizontal="center"/>
    </xf>
    <xf borderId="27" fillId="5" fontId="3" numFmtId="0" xfId="0" applyAlignment="1" applyBorder="1" applyFont="1">
      <alignment horizontal="left" shrinkToFit="0" vertical="center" wrapText="1"/>
    </xf>
    <xf borderId="28" fillId="0" fontId="4" numFmtId="0" xfId="0" applyBorder="1" applyFont="1"/>
    <xf borderId="29" fillId="0" fontId="4" numFmtId="0" xfId="0" applyBorder="1" applyFont="1"/>
    <xf borderId="27" fillId="5" fontId="12" numFmtId="0" xfId="0" applyAlignment="1" applyBorder="1" applyFont="1">
      <alignment horizontal="center"/>
    </xf>
    <xf borderId="30" fillId="5" fontId="3" numFmtId="0" xfId="0" applyAlignment="1" applyBorder="1" applyFont="1">
      <alignment horizontal="left" shrinkToFit="0" vertical="center" wrapText="1"/>
    </xf>
    <xf borderId="31" fillId="0" fontId="4" numFmtId="0" xfId="0" applyBorder="1" applyFont="1"/>
    <xf borderId="32" fillId="0" fontId="4" numFmtId="0" xfId="0" applyBorder="1" applyFont="1"/>
    <xf borderId="30" fillId="5" fontId="12" numFmtId="0" xfId="0" applyAlignment="1" applyBorder="1" applyFont="1">
      <alignment horizontal="center"/>
    </xf>
    <xf borderId="19" fillId="5" fontId="3" numFmtId="0" xfId="0" applyAlignment="1" applyBorder="1" applyFont="1">
      <alignment horizontal="center" shrinkToFit="0" vertical="center" wrapText="1"/>
    </xf>
    <xf borderId="14" fillId="0" fontId="3" numFmtId="0" xfId="0" applyAlignment="1" applyBorder="1" applyFont="1">
      <alignment horizontal="center" shrinkToFit="0" vertical="center" wrapText="1"/>
    </xf>
    <xf borderId="33" fillId="0" fontId="3" numFmtId="0" xfId="0" applyAlignment="1" applyBorder="1" applyFont="1">
      <alignment horizontal="center" shrinkToFit="0" vertical="center" wrapText="1"/>
    </xf>
    <xf borderId="15" fillId="0" fontId="3" numFmtId="0" xfId="0" applyAlignment="1" applyBorder="1" applyFont="1">
      <alignment horizontal="center" shrinkToFit="0" vertical="center" wrapText="1"/>
    </xf>
    <xf borderId="34" fillId="0" fontId="12" numFmtId="0" xfId="0" applyAlignment="1" applyBorder="1" applyFont="1">
      <alignment horizontal="center" shrinkToFit="0" vertical="center" wrapText="1"/>
    </xf>
    <xf borderId="35" fillId="0" fontId="4" numFmtId="0" xfId="0" applyBorder="1" applyFont="1"/>
    <xf borderId="36" fillId="0" fontId="4" numFmtId="0" xfId="0" applyBorder="1" applyFont="1"/>
    <xf borderId="37" fillId="0" fontId="12" numFmtId="0" xfId="0" applyAlignment="1" applyBorder="1" applyFont="1">
      <alignment horizontal="center" shrinkToFit="0" vertical="center" wrapText="1"/>
    </xf>
    <xf borderId="17" fillId="0" fontId="12" numFmtId="0" xfId="0" applyAlignment="1" applyBorder="1" applyFont="1">
      <alignment horizontal="center" shrinkToFit="0" vertical="center" wrapText="1"/>
    </xf>
    <xf borderId="38" fillId="0" fontId="12" numFmtId="0" xfId="0" applyAlignment="1" applyBorder="1" applyFont="1">
      <alignment horizontal="center" shrinkToFit="0" vertical="center" wrapText="1"/>
    </xf>
    <xf borderId="39" fillId="0" fontId="12" numFmtId="0" xfId="0" applyAlignment="1" applyBorder="1" applyFont="1">
      <alignment horizontal="center" shrinkToFit="0" vertical="center" wrapText="1"/>
    </xf>
    <xf borderId="40" fillId="0" fontId="4" numFmtId="0" xfId="0" applyBorder="1" applyFont="1"/>
    <xf borderId="41" fillId="0" fontId="4" numFmtId="0" xfId="0" applyBorder="1" applyFont="1"/>
    <xf borderId="42" fillId="0" fontId="12" numFmtId="0" xfId="0" applyAlignment="1" applyBorder="1" applyFont="1">
      <alignment horizontal="center" shrinkToFit="0" vertical="center" wrapText="1"/>
    </xf>
    <xf borderId="43" fillId="0" fontId="4" numFmtId="0" xfId="0" applyBorder="1" applyFont="1"/>
    <xf borderId="44" fillId="0" fontId="4" numFmtId="0" xfId="0" applyBorder="1" applyFont="1"/>
    <xf borderId="45" fillId="0" fontId="12" numFmtId="0" xfId="0" applyAlignment="1" applyBorder="1" applyFont="1">
      <alignment horizontal="center" shrinkToFit="0" vertical="center" wrapText="1"/>
    </xf>
    <xf borderId="46" fillId="0" fontId="4" numFmtId="0" xfId="0" applyBorder="1" applyFont="1"/>
    <xf borderId="47" fillId="0" fontId="4" numFmtId="0" xfId="0" applyBorder="1" applyFont="1"/>
    <xf borderId="48" fillId="0" fontId="12" numFmtId="0" xfId="0" applyAlignment="1" applyBorder="1" applyFont="1">
      <alignment horizontal="center" shrinkToFit="0" vertical="center" wrapText="1"/>
    </xf>
    <xf borderId="22" fillId="0" fontId="12" numFmtId="0" xfId="0" applyAlignment="1" applyBorder="1" applyFont="1">
      <alignment horizontal="center" shrinkToFit="0" vertical="center" wrapText="1"/>
    </xf>
    <xf borderId="0" fillId="0" fontId="2" numFmtId="0" xfId="0" applyAlignment="1" applyFont="1">
      <alignment horizontal="left" shrinkToFit="0" vertical="top" wrapText="1"/>
    </xf>
    <xf borderId="14" fillId="4" fontId="2" numFmtId="0" xfId="0" applyAlignment="1" applyBorder="1" applyFont="1">
      <alignment horizontal="center"/>
    </xf>
    <xf borderId="49" fillId="4" fontId="11" numFmtId="0" xfId="0" applyAlignment="1" applyBorder="1" applyFont="1">
      <alignment horizontal="left" shrinkToFit="0" vertical="center" wrapText="1"/>
    </xf>
    <xf borderId="50" fillId="0" fontId="4" numFmtId="0" xfId="0" applyBorder="1" applyFont="1"/>
    <xf borderId="14" fillId="6" fontId="11" numFmtId="0" xfId="0" applyAlignment="1" applyBorder="1" applyFill="1" applyFont="1">
      <alignment horizontal="center" shrinkToFit="0" vertical="center" wrapText="1"/>
    </xf>
    <xf borderId="51" fillId="3" fontId="3" numFmtId="0" xfId="0" applyAlignment="1" applyBorder="1" applyFont="1">
      <alignment horizontal="center" shrinkToFit="0" vertical="center" wrapText="1"/>
    </xf>
    <xf borderId="52" fillId="0" fontId="4" numFmtId="0" xfId="0" applyBorder="1" applyFont="1"/>
    <xf borderId="53" fillId="0" fontId="4" numFmtId="0" xfId="0" applyBorder="1" applyFont="1"/>
    <xf borderId="54" fillId="7" fontId="12" numFmtId="0" xfId="0" applyAlignment="1" applyBorder="1" applyFill="1" applyFont="1">
      <alignment horizontal="center" shrinkToFit="0" wrapText="1"/>
    </xf>
    <xf borderId="19" fillId="5" fontId="3" numFmtId="0" xfId="0" applyAlignment="1" applyBorder="1" applyFont="1">
      <alignment horizontal="left" shrinkToFit="0" vertical="center" wrapText="1"/>
    </xf>
    <xf borderId="30" fillId="8" fontId="12" numFmtId="0" xfId="0" applyAlignment="1" applyBorder="1" applyFill="1" applyFont="1">
      <alignment horizontal="center" shrinkToFit="0" wrapText="1"/>
    </xf>
    <xf borderId="17" fillId="0" fontId="12" numFmtId="0" xfId="0" applyAlignment="1" applyBorder="1" applyFont="1">
      <alignment horizontal="left" shrinkToFit="0" vertical="top" wrapText="1"/>
    </xf>
    <xf borderId="19" fillId="5" fontId="9" numFmtId="0" xfId="0" applyAlignment="1" applyBorder="1" applyFont="1">
      <alignment horizontal="left" shrinkToFit="0" vertical="center" wrapText="1"/>
    </xf>
    <xf borderId="0" fillId="0" fontId="12" numFmtId="0" xfId="0" applyAlignment="1" applyFont="1">
      <alignment horizontal="left" shrinkToFit="0" wrapText="1"/>
    </xf>
    <xf borderId="14" fillId="6" fontId="11" numFmtId="0" xfId="0" applyAlignment="1" applyBorder="1" applyFont="1">
      <alignment horizontal="left" shrinkToFit="0" vertical="center" wrapText="1"/>
    </xf>
    <xf borderId="51" fillId="5" fontId="3" numFmtId="0" xfId="0" applyAlignment="1" applyBorder="1" applyFont="1">
      <alignment horizontal="left" shrinkToFit="0" vertical="center" wrapText="1"/>
    </xf>
    <xf borderId="55" fillId="8" fontId="12" numFmtId="0" xfId="0" applyAlignment="1" applyBorder="1" applyFont="1">
      <alignment horizontal="center" shrinkToFit="0" vertical="top" wrapText="1"/>
    </xf>
    <xf borderId="56" fillId="0" fontId="4" numFmtId="0" xfId="0" applyBorder="1" applyFont="1"/>
    <xf borderId="57" fillId="0" fontId="4" numFmtId="0" xfId="0" applyBorder="1" applyFont="1"/>
    <xf borderId="51" fillId="5" fontId="13" numFmtId="0" xfId="0" applyAlignment="1" applyBorder="1" applyFont="1">
      <alignment horizontal="center" shrinkToFit="0" vertical="center" wrapText="1"/>
    </xf>
    <xf borderId="58" fillId="0" fontId="4" numFmtId="0" xfId="0" applyBorder="1" applyFont="1"/>
    <xf borderId="59" fillId="0" fontId="4" numFmtId="0" xfId="0" applyBorder="1" applyFont="1"/>
    <xf borderId="60" fillId="0" fontId="4" numFmtId="0" xfId="0" applyBorder="1" applyFont="1"/>
    <xf borderId="61" fillId="0" fontId="12" numFmtId="0" xfId="0" applyAlignment="1" applyBorder="1" applyFont="1">
      <alignment horizontal="left" shrinkToFit="0" vertical="top" wrapText="0"/>
    </xf>
    <xf borderId="56" fillId="0" fontId="12" numFmtId="0" xfId="0" applyAlignment="1" applyBorder="1" applyFont="1">
      <alignment horizontal="left" shrinkToFit="0" vertical="top" wrapText="0"/>
    </xf>
    <xf borderId="62" fillId="0" fontId="12" numFmtId="0" xfId="0" applyAlignment="1" applyBorder="1" applyFont="1">
      <alignment horizontal="left" shrinkToFit="0" vertical="top" wrapText="0"/>
    </xf>
    <xf borderId="17" fillId="0" fontId="12" numFmtId="0" xfId="0" applyAlignment="1" applyBorder="1" applyFont="1">
      <alignment horizontal="left" shrinkToFit="0" vertical="top" wrapText="0"/>
    </xf>
    <xf borderId="0" fillId="0" fontId="12" numFmtId="0" xfId="0" applyAlignment="1" applyFont="1">
      <alignment horizontal="left" shrinkToFit="0" vertical="top" wrapText="0"/>
    </xf>
    <xf borderId="18" fillId="0" fontId="12" numFmtId="0" xfId="0" applyAlignment="1" applyBorder="1" applyFont="1">
      <alignment horizontal="left" shrinkToFit="0" vertical="top" wrapText="0"/>
    </xf>
    <xf borderId="17" fillId="0" fontId="6" numFmtId="0" xfId="0" applyAlignment="1" applyBorder="1" applyFont="1">
      <alignment horizontal="left" shrinkToFit="0" vertical="top" wrapText="0"/>
    </xf>
    <xf borderId="0" fillId="0" fontId="6" numFmtId="0" xfId="0" applyAlignment="1" applyFont="1">
      <alignment horizontal="left" shrinkToFit="0" vertical="top" wrapText="0"/>
    </xf>
    <xf borderId="18" fillId="0" fontId="6" numFmtId="0" xfId="0" applyAlignment="1" applyBorder="1" applyFont="1">
      <alignment horizontal="left" shrinkToFit="0" vertical="top" wrapText="0"/>
    </xf>
    <xf borderId="63" fillId="0" fontId="4" numFmtId="0" xfId="0" applyBorder="1" applyFont="1"/>
    <xf borderId="64" fillId="0" fontId="4" numFmtId="0" xfId="0" applyBorder="1" applyFont="1"/>
    <xf borderId="55" fillId="3" fontId="3" numFmtId="0" xfId="0" applyAlignment="1" applyBorder="1" applyFont="1">
      <alignment horizontal="center" shrinkToFit="0" vertical="center" wrapText="1"/>
    </xf>
    <xf borderId="65" fillId="7" fontId="12" numFmtId="0" xfId="0" applyAlignment="1" applyBorder="1" applyFont="1">
      <alignment horizontal="center" shrinkToFit="0" vertical="top" wrapText="1"/>
    </xf>
    <xf borderId="66" fillId="0" fontId="4" numFmtId="0" xfId="0" applyBorder="1" applyFont="1"/>
    <xf borderId="67" fillId="0" fontId="4" numFmtId="0" xfId="0" applyBorder="1" applyFont="1"/>
    <xf borderId="68" fillId="0" fontId="4" numFmtId="0" xfId="0" applyBorder="1" applyFont="1"/>
    <xf borderId="51" fillId="5" fontId="3" numFmtId="0" xfId="0" applyAlignment="1" applyBorder="1" applyFont="1">
      <alignment horizontal="center" shrinkToFit="0" vertical="center" wrapText="1"/>
    </xf>
    <xf borderId="69" fillId="8" fontId="12" numFmtId="0" xfId="0" applyAlignment="1" applyBorder="1" applyFont="1">
      <alignment horizontal="center" shrinkToFit="0" vertical="top" wrapText="1"/>
    </xf>
    <xf borderId="17" fillId="0" fontId="12" numFmtId="0" xfId="0" applyAlignment="1" applyBorder="1" applyFont="1">
      <alignment horizontal="left" shrinkToFit="0" vertical="center" wrapText="1"/>
    </xf>
    <xf borderId="14" fillId="0" fontId="12" numFmtId="0" xfId="0" applyAlignment="1" applyBorder="1" applyFont="1">
      <alignment shrinkToFit="0" vertical="top" wrapText="1"/>
    </xf>
    <xf borderId="15" fillId="0" fontId="12" numFmtId="0" xfId="0" applyAlignment="1" applyBorder="1" applyFont="1">
      <alignment shrinkToFit="0" vertical="top" wrapText="1"/>
    </xf>
    <xf borderId="16" fillId="0" fontId="12" numFmtId="0" xfId="0" applyAlignment="1" applyBorder="1" applyFont="1">
      <alignment shrinkToFit="0" vertical="top" wrapText="1"/>
    </xf>
    <xf borderId="17" fillId="0" fontId="12" numFmtId="0" xfId="0" applyAlignment="1" applyBorder="1" applyFont="1">
      <alignment shrinkToFit="0" vertical="top" wrapText="1"/>
    </xf>
    <xf borderId="0" fillId="0" fontId="12" numFmtId="0" xfId="0" applyAlignment="1" applyFont="1">
      <alignment shrinkToFit="0" vertical="top" wrapText="1"/>
    </xf>
    <xf borderId="18" fillId="0" fontId="12" numFmtId="0" xfId="0" applyAlignment="1" applyBorder="1" applyFont="1">
      <alignment shrinkToFit="0" vertical="top" wrapText="1"/>
    </xf>
    <xf borderId="17" fillId="0" fontId="12" numFmtId="0" xfId="0" applyAlignment="1" applyBorder="1" applyFont="1">
      <alignment horizontal="left" shrinkToFit="0" wrapText="1"/>
    </xf>
    <xf borderId="18" fillId="0" fontId="12" numFmtId="0" xfId="0" applyAlignment="1" applyBorder="1" applyFont="1">
      <alignment horizontal="left" shrinkToFit="0" wrapText="1"/>
    </xf>
    <xf borderId="69" fillId="8" fontId="12" numFmtId="0" xfId="0" applyAlignment="1" applyBorder="1" applyFont="1">
      <alignment horizontal="center" shrinkToFit="0" wrapText="1"/>
    </xf>
    <xf borderId="14" fillId="0" fontId="12" numFmtId="0" xfId="0" applyAlignment="1" applyBorder="1" applyFont="1">
      <alignment horizontal="center" shrinkToFit="0" wrapText="1"/>
    </xf>
    <xf borderId="65" fillId="7" fontId="12" numFmtId="0" xfId="0" applyAlignment="1" applyBorder="1" applyFont="1">
      <alignment horizontal="center" shrinkToFit="0" wrapText="1"/>
    </xf>
    <xf borderId="55" fillId="0" fontId="12" numFmtId="0" xfId="0" applyAlignment="1" applyBorder="1" applyFont="1">
      <alignment horizontal="center" shrinkToFit="0" vertical="center" wrapText="1"/>
    </xf>
    <xf borderId="15" fillId="0" fontId="12" numFmtId="0" xfId="0" applyAlignment="1" applyBorder="1" applyFont="1">
      <alignment horizontal="center" shrinkToFit="0" wrapText="1"/>
    </xf>
    <xf borderId="6" fillId="5" fontId="3" numFmtId="0" xfId="0" applyAlignment="1" applyBorder="1" applyFont="1">
      <alignment horizontal="center" shrinkToFit="0" vertical="center" wrapText="1"/>
    </xf>
    <xf borderId="51" fillId="8" fontId="3" numFmtId="0" xfId="0" applyAlignment="1" applyBorder="1" applyFont="1">
      <alignment horizontal="left" shrinkToFit="0" vertical="center" wrapText="1"/>
    </xf>
    <xf borderId="55" fillId="0" fontId="12" numFmtId="0" xfId="0" applyAlignment="1" applyBorder="1" applyFont="1">
      <alignment horizontal="left" shrinkToFit="0" vertical="center" wrapText="1"/>
    </xf>
    <xf borderId="15" fillId="0" fontId="12" numFmtId="0" xfId="0" applyAlignment="1" applyBorder="1" applyFont="1">
      <alignment horizontal="center" shrinkToFit="0" vertical="top" wrapText="1"/>
    </xf>
    <xf borderId="0" fillId="0" fontId="12" numFmtId="0" xfId="0" applyAlignment="1" applyFont="1">
      <alignment horizontal="left" shrinkToFit="0" vertical="top" wrapText="1"/>
    </xf>
    <xf borderId="70" fillId="4" fontId="11" numFmtId="0" xfId="0" applyAlignment="1" applyBorder="1" applyFont="1">
      <alignment horizontal="left" shrinkToFit="0" vertical="center" wrapText="1"/>
    </xf>
    <xf borderId="71" fillId="0" fontId="4" numFmtId="0" xfId="0" applyBorder="1" applyFont="1"/>
    <xf borderId="72" fillId="0" fontId="4" numFmtId="0" xfId="0" applyBorder="1" applyFont="1"/>
    <xf borderId="73" fillId="8" fontId="12" numFmtId="0" xfId="0" applyAlignment="1" applyBorder="1" applyFont="1">
      <alignment horizontal="center" shrinkToFit="0" vertical="top" wrapText="1"/>
    </xf>
    <xf borderId="74" fillId="0" fontId="4" numFmtId="0" xfId="0" applyBorder="1" applyFont="1"/>
    <xf borderId="75" fillId="0" fontId="4" numFmtId="0" xfId="0" applyBorder="1" applyFont="1"/>
    <xf borderId="55" fillId="0" fontId="12" numFmtId="0" xfId="0" applyAlignment="1" applyBorder="1" applyFont="1">
      <alignment horizontal="left" shrinkToFit="0" vertical="top" wrapText="1"/>
    </xf>
    <xf borderId="55" fillId="0" fontId="14" numFmtId="0" xfId="0" applyAlignment="1" applyBorder="1" applyFont="1">
      <alignment horizontal="left" shrinkToFit="0" vertical="top" wrapText="1"/>
    </xf>
    <xf borderId="55" fillId="4" fontId="11" numFmtId="0" xfId="0" applyAlignment="1" applyBorder="1" applyFont="1">
      <alignment horizontal="left" shrinkToFit="0" vertical="center" wrapText="1"/>
    </xf>
    <xf borderId="65" fillId="6" fontId="11" numFmtId="0" xfId="0" applyAlignment="1" applyBorder="1" applyFont="1">
      <alignment horizontal="center" shrinkToFit="0" vertical="center" wrapText="1"/>
    </xf>
    <xf borderId="76" fillId="0" fontId="4" numFmtId="0" xfId="0" applyBorder="1" applyFont="1"/>
    <xf borderId="55" fillId="5" fontId="9" numFmtId="0" xfId="0" applyAlignment="1" applyBorder="1" applyFont="1">
      <alignment horizontal="left" shrinkToFit="0" vertical="center" wrapText="1"/>
    </xf>
    <xf borderId="65" fillId="8" fontId="12" numFmtId="0" xfId="0" applyAlignment="1" applyBorder="1" applyFont="1">
      <alignment horizontal="center" shrinkToFit="0" vertical="top" wrapText="1"/>
    </xf>
    <xf borderId="55" fillId="3" fontId="9" numFmtId="0" xfId="0" applyAlignment="1" applyBorder="1" applyFont="1">
      <alignment horizontal="center" shrinkToFit="0" vertical="center" wrapText="1"/>
    </xf>
    <xf borderId="55" fillId="5" fontId="3" numFmtId="0" xfId="0" applyAlignment="1" applyBorder="1" applyFont="1">
      <alignment horizontal="center" shrinkToFit="0" vertical="center" wrapText="1"/>
    </xf>
    <xf borderId="73" fillId="5" fontId="3" numFmtId="0" xfId="0" applyAlignment="1" applyBorder="1" applyFont="1">
      <alignment horizontal="center" shrinkToFit="0" vertical="center" wrapText="1"/>
    </xf>
    <xf borderId="55" fillId="5" fontId="9" numFmtId="0" xfId="0" applyAlignment="1" applyBorder="1" applyFont="1">
      <alignment horizontal="center" shrinkToFit="0" vertical="center" wrapText="1"/>
    </xf>
    <xf borderId="77" fillId="5" fontId="15" numFmtId="0" xfId="0" applyAlignment="1" applyBorder="1" applyFont="1">
      <alignment horizontal="center" shrinkToFit="0" vertical="center" wrapText="1"/>
    </xf>
    <xf borderId="78" fillId="0" fontId="4" numFmtId="0" xfId="0" applyBorder="1" applyFont="1"/>
    <xf borderId="79" fillId="0" fontId="4" numFmtId="0" xfId="0" applyBorder="1" applyFont="1"/>
    <xf borderId="72" fillId="0" fontId="12" numFmtId="0" xfId="0" applyAlignment="1" applyBorder="1" applyFont="1">
      <alignment horizontal="left" shrinkToFit="0" vertical="center" wrapText="1"/>
    </xf>
    <xf borderId="80" fillId="0" fontId="4" numFmtId="0" xfId="0" applyBorder="1" applyFont="1"/>
    <xf borderId="72" fillId="0" fontId="6" numFmtId="0" xfId="0" applyAlignment="1" applyBorder="1" applyFont="1">
      <alignment horizontal="left" shrinkToFit="0" vertical="center" wrapText="0"/>
    </xf>
    <xf borderId="0" fillId="0" fontId="12" numFmtId="0" xfId="0" applyAlignment="1" applyFont="1">
      <alignment horizontal="left" shrinkToFit="0" vertical="center" wrapText="1"/>
    </xf>
    <xf borderId="80" fillId="0" fontId="12" numFmtId="0" xfId="0" applyAlignment="1" applyBorder="1" applyFont="1">
      <alignment horizontal="left" shrinkToFit="0" vertical="center" wrapText="1"/>
    </xf>
    <xf borderId="72" fillId="0" fontId="6" numFmtId="0" xfId="0" applyAlignment="1" applyBorder="1" applyFont="1">
      <alignment horizontal="left" shrinkToFit="0" vertical="top" wrapText="1"/>
    </xf>
    <xf borderId="0" fillId="0" fontId="6" numFmtId="0" xfId="0" applyAlignment="1" applyFont="1">
      <alignment horizontal="left" shrinkToFit="0" vertical="center" wrapText="1"/>
    </xf>
    <xf borderId="80" fillId="0" fontId="6" numFmtId="0" xfId="0" applyAlignment="1" applyBorder="1" applyFont="1">
      <alignment horizontal="left" shrinkToFit="0" vertical="center" wrapText="1"/>
    </xf>
    <xf borderId="72" fillId="0" fontId="12" numFmtId="0" xfId="0" applyAlignment="1" applyBorder="1" applyFont="1">
      <alignment horizontal="left" shrinkToFit="0" vertical="center" wrapText="0"/>
    </xf>
    <xf borderId="72" fillId="0" fontId="12" numFmtId="0" xfId="0" applyAlignment="1" applyBorder="1" applyFont="1">
      <alignment horizontal="center" shrinkToFit="0" vertical="center" wrapText="1"/>
    </xf>
    <xf borderId="51" fillId="5" fontId="9" numFmtId="0" xfId="0" applyAlignment="1" applyBorder="1" applyFont="1">
      <alignment horizontal="center" shrinkToFit="0" vertical="center" wrapText="1"/>
    </xf>
    <xf borderId="51" fillId="9" fontId="3" numFmtId="0" xfId="0" applyAlignment="1" applyBorder="1" applyFill="1" applyFont="1">
      <alignment horizontal="center" shrinkToFit="0" vertical="center" wrapText="1"/>
    </xf>
    <xf borderId="55" fillId="0" fontId="6" numFmtId="0" xfId="0" applyAlignment="1" applyBorder="1" applyFont="1">
      <alignment horizontal="left" shrinkToFit="0" vertical="center" wrapText="0"/>
    </xf>
    <xf borderId="56" fillId="0" fontId="12" numFmtId="0" xfId="0" applyAlignment="1" applyBorder="1" applyFont="1">
      <alignment horizontal="left" shrinkToFit="0" vertical="center" wrapText="1"/>
    </xf>
    <xf borderId="57" fillId="0" fontId="12" numFmtId="0" xfId="0" applyAlignment="1" applyBorder="1" applyFont="1">
      <alignment horizontal="left" shrinkToFit="0" vertical="center" wrapText="1"/>
    </xf>
    <xf borderId="66" fillId="0" fontId="6" numFmtId="0" xfId="0" applyAlignment="1" applyBorder="1" applyFont="1">
      <alignment horizontal="left" shrinkToFit="0" vertical="center" wrapText="0"/>
    </xf>
    <xf borderId="67" fillId="0" fontId="12" numFmtId="0" xfId="0" applyAlignment="1" applyBorder="1" applyFont="1">
      <alignment horizontal="left" shrinkToFit="0" vertical="center" wrapText="1"/>
    </xf>
    <xf borderId="66" fillId="0" fontId="12" numFmtId="0" xfId="0" applyAlignment="1" applyBorder="1" applyFont="1">
      <alignment horizontal="center" shrinkToFit="0" vertical="center" wrapText="1"/>
    </xf>
    <xf borderId="70" fillId="5" fontId="9" numFmtId="0" xfId="0" applyAlignment="1" applyBorder="1" applyFont="1">
      <alignment horizontal="center" shrinkToFit="0" vertical="center" wrapText="1"/>
    </xf>
    <xf borderId="55" fillId="0" fontId="12" numFmtId="0" xfId="0" applyAlignment="1" applyBorder="1" applyFont="1">
      <alignment horizontal="center" vertical="center"/>
    </xf>
    <xf borderId="51" fillId="5" fontId="9" numFmtId="0" xfId="0" applyAlignment="1" applyBorder="1" applyFont="1">
      <alignment horizontal="left" shrinkToFit="0" vertical="center" wrapText="1"/>
    </xf>
    <xf borderId="51" fillId="5" fontId="9" numFmtId="0" xfId="0" applyAlignment="1" applyBorder="1" applyFont="1">
      <alignment horizontal="left" shrinkToFit="0" vertical="center" wrapText="0"/>
    </xf>
    <xf borderId="52" fillId="5" fontId="9" numFmtId="0" xfId="0" applyAlignment="1" applyBorder="1" applyFont="1">
      <alignment horizontal="left" shrinkToFit="0" vertical="center" wrapText="1"/>
    </xf>
    <xf borderId="53" fillId="5" fontId="9" numFmtId="0" xfId="0" applyAlignment="1" applyBorder="1" applyFont="1">
      <alignment horizontal="left" shrinkToFit="0" vertical="center" wrapText="1"/>
    </xf>
    <xf borderId="55" fillId="0" fontId="12" numFmtId="0" xfId="0" applyAlignment="1" applyBorder="1" applyFont="1">
      <alignment horizontal="left" shrinkToFit="0" vertical="center" wrapText="0"/>
    </xf>
    <xf borderId="66" fillId="0" fontId="12" numFmtId="0" xfId="0" applyAlignment="1" applyBorder="1" applyFont="1">
      <alignment horizontal="left" shrinkToFit="0" vertical="center" wrapText="0"/>
    </xf>
    <xf borderId="58" fillId="0" fontId="12" numFmtId="0" xfId="0" applyAlignment="1" applyBorder="1" applyFont="1">
      <alignment horizontal="left" shrinkToFit="0" vertical="center" wrapText="1"/>
    </xf>
    <xf borderId="81" fillId="0" fontId="12" numFmtId="0" xfId="0" applyAlignment="1" applyBorder="1" applyFont="1">
      <alignment horizontal="left" shrinkToFit="0" vertical="center" wrapText="1"/>
    </xf>
    <xf borderId="82" fillId="0" fontId="4" numFmtId="0" xfId="0" applyBorder="1" applyFont="1"/>
    <xf borderId="83" fillId="0" fontId="4" numFmtId="0" xfId="0" applyBorder="1" applyFont="1"/>
    <xf borderId="84" fillId="0" fontId="4" numFmtId="0" xfId="0" applyBorder="1" applyFont="1"/>
    <xf borderId="85" fillId="0" fontId="4" numFmtId="0" xfId="0" applyBorder="1" applyFont="1"/>
    <xf borderId="14" fillId="5" fontId="2" numFmtId="0" xfId="0" applyAlignment="1" applyBorder="1" applyFont="1">
      <alignment horizontal="center"/>
    </xf>
    <xf borderId="19" fillId="5" fontId="12" numFmtId="0" xfId="0" applyAlignment="1" applyBorder="1" applyFont="1">
      <alignment horizontal="left" shrinkToFit="0" vertical="center" wrapText="0"/>
    </xf>
    <xf borderId="4" fillId="5" fontId="12" numFmtId="0" xfId="0" applyAlignment="1" applyBorder="1" applyFont="1">
      <alignment horizontal="left" shrinkToFit="0" vertical="center" wrapText="1"/>
    </xf>
    <xf borderId="20" fillId="5" fontId="12" numFmtId="0" xfId="0" applyAlignment="1" applyBorder="1" applyFont="1">
      <alignment horizontal="left" shrinkToFit="0" vertical="center" wrapText="1"/>
    </xf>
    <xf borderId="19" fillId="5" fontId="6" numFmtId="0" xfId="0" applyAlignment="1" applyBorder="1" applyFont="1">
      <alignment horizontal="left" shrinkToFit="0" vertical="center" wrapText="0"/>
    </xf>
    <xf borderId="4" fillId="5" fontId="6" numFmtId="0" xfId="0" applyAlignment="1" applyBorder="1" applyFont="1">
      <alignment horizontal="left" shrinkToFit="0" vertical="center" wrapText="1"/>
    </xf>
    <xf borderId="20" fillId="5" fontId="6" numFmtId="0" xfId="0" applyAlignment="1" applyBorder="1" applyFont="1">
      <alignment horizontal="left" shrinkToFit="0" vertical="center" wrapText="1"/>
    </xf>
    <xf borderId="27" fillId="5" fontId="12" numFmtId="0" xfId="0" applyAlignment="1" applyBorder="1" applyFont="1">
      <alignment horizontal="left" shrinkToFit="0" vertical="center" wrapText="1"/>
    </xf>
    <xf borderId="0" fillId="0" fontId="16" numFmtId="0" xfId="0" applyAlignment="1" applyFont="1">
      <alignment horizontal="right"/>
    </xf>
    <xf borderId="10" fillId="0" fontId="16" numFmtId="0" xfId="0" applyAlignment="1" applyBorder="1" applyFont="1">
      <alignment horizontal="right"/>
    </xf>
    <xf borderId="6" fillId="2" fontId="17" numFmtId="0" xfId="0" applyAlignment="1" applyBorder="1" applyFont="1">
      <alignment horizontal="left" shrinkToFit="0" vertical="top" wrapText="1"/>
    </xf>
    <xf borderId="14" fillId="2" fontId="18" numFmtId="0" xfId="0" applyAlignment="1" applyBorder="1" applyFont="1">
      <alignment horizontal="left" shrinkToFit="0" vertical="top" wrapText="1"/>
    </xf>
    <xf borderId="1" fillId="2" fontId="17" numFmtId="0" xfId="0" applyAlignment="1" applyBorder="1" applyFont="1">
      <alignment horizontal="left" shrinkToFit="0" vertical="top" wrapText="1"/>
    </xf>
    <xf borderId="1" fillId="2" fontId="18" numFmtId="0" xfId="0" applyAlignment="1" applyBorder="1" applyFont="1">
      <alignment horizontal="left" shrinkToFit="0" vertical="top" wrapText="1"/>
    </xf>
    <xf borderId="1" fillId="2" fontId="19" numFmtId="0" xfId="0" applyAlignment="1" applyBorder="1" applyFont="1">
      <alignment horizontal="right" vertical="top"/>
    </xf>
    <xf borderId="1" fillId="2" fontId="20" numFmtId="0" xfId="0" applyAlignment="1" applyBorder="1" applyFont="1">
      <alignment horizontal="left" shrinkToFit="0" vertical="top" wrapText="1"/>
    </xf>
    <xf borderId="24" fillId="4" fontId="21" numFmtId="0" xfId="0" applyAlignment="1" applyBorder="1" applyFont="1">
      <alignment horizontal="right" shrinkToFit="0" vertical="center" wrapText="1"/>
    </xf>
    <xf borderId="24" fillId="4" fontId="22" numFmtId="0" xfId="0" applyAlignment="1" applyBorder="1" applyFont="1">
      <alignment horizontal="center" shrinkToFit="0" vertical="center" wrapText="1"/>
    </xf>
    <xf borderId="17" fillId="0" fontId="23" numFmtId="0" xfId="0" applyAlignment="1" applyBorder="1" applyFont="1">
      <alignment horizontal="left"/>
    </xf>
    <xf borderId="86" fillId="0" fontId="23" numFmtId="164" xfId="0" applyAlignment="1" applyBorder="1" applyFont="1" applyNumberFormat="1">
      <alignment horizontal="right"/>
    </xf>
    <xf borderId="87" fillId="4" fontId="24" numFmtId="0" xfId="0" applyAlignment="1" applyBorder="1" applyFont="1">
      <alignment horizontal="center" shrinkToFit="0" vertical="center" wrapText="1"/>
    </xf>
    <xf borderId="88" fillId="0" fontId="4" numFmtId="0" xfId="0" applyBorder="1" applyFont="1"/>
    <xf borderId="0" fillId="0" fontId="25" numFmtId="0" xfId="0" applyAlignment="1" applyFont="1">
      <alignment horizontal="right"/>
    </xf>
    <xf borderId="89" fillId="5" fontId="23" numFmtId="10" xfId="0" applyAlignment="1" applyBorder="1" applyFont="1" applyNumberFormat="1">
      <alignment horizontal="right"/>
    </xf>
    <xf borderId="90" fillId="2" fontId="18" numFmtId="0" xfId="0" applyAlignment="1" applyBorder="1" applyFont="1">
      <alignment horizontal="center" shrinkToFit="0" vertical="top" wrapText="1"/>
    </xf>
    <xf borderId="91" fillId="0" fontId="4" numFmtId="0" xfId="0" applyBorder="1" applyFont="1"/>
    <xf borderId="86" fillId="0" fontId="23" numFmtId="1" xfId="0" applyAlignment="1" applyBorder="1" applyFont="1" applyNumberFormat="1">
      <alignment horizontal="right"/>
    </xf>
    <xf borderId="92" fillId="4" fontId="24" numFmtId="0" xfId="0" applyAlignment="1" applyBorder="1" applyFont="1">
      <alignment horizontal="center" shrinkToFit="0" vertical="center" wrapText="1"/>
    </xf>
    <xf borderId="93" fillId="0" fontId="4" numFmtId="0" xfId="0" applyBorder="1" applyFont="1"/>
    <xf borderId="1" fillId="2" fontId="26" numFmtId="0" xfId="0" applyBorder="1" applyFont="1"/>
    <xf borderId="86" fillId="0" fontId="23" numFmtId="14" xfId="0" applyAlignment="1" applyBorder="1" applyFont="1" applyNumberFormat="1">
      <alignment horizontal="right"/>
    </xf>
    <xf borderId="1" fillId="2" fontId="27" numFmtId="0" xfId="0" applyAlignment="1" applyBorder="1" applyFont="1">
      <alignment shrinkToFit="0" vertical="center" wrapText="1"/>
    </xf>
    <xf borderId="94" fillId="5" fontId="23" numFmtId="164" xfId="0" applyAlignment="1" applyBorder="1" applyFont="1" applyNumberFormat="1">
      <alignment horizontal="right"/>
    </xf>
    <xf borderId="95" fillId="0" fontId="4" numFmtId="0" xfId="0" applyBorder="1" applyFont="1"/>
    <xf borderId="96" fillId="5" fontId="23" numFmtId="1" xfId="0" applyAlignment="1" applyBorder="1" applyFont="1" applyNumberFormat="1">
      <alignment horizontal="right"/>
    </xf>
    <xf borderId="90" fillId="2" fontId="18" numFmtId="14" xfId="0" applyAlignment="1" applyBorder="1" applyFont="1" applyNumberFormat="1">
      <alignment horizontal="center" shrinkToFit="0" vertical="top" wrapText="1"/>
    </xf>
    <xf borderId="96" fillId="5" fontId="23" numFmtId="164" xfId="0" applyAlignment="1" applyBorder="1" applyFont="1" applyNumberFormat="1">
      <alignment horizontal="right"/>
    </xf>
    <xf borderId="21" fillId="0" fontId="23" numFmtId="0" xfId="0" applyAlignment="1" applyBorder="1" applyFont="1">
      <alignment horizontal="left"/>
    </xf>
    <xf borderId="97" fillId="5" fontId="23" numFmtId="164" xfId="0" applyAlignment="1" applyBorder="1" applyFont="1" applyNumberFormat="1">
      <alignment horizontal="right"/>
    </xf>
    <xf borderId="90" fillId="2" fontId="18" numFmtId="165" xfId="0" applyAlignment="1" applyBorder="1" applyFont="1" applyNumberFormat="1">
      <alignment horizontal="center" shrinkToFit="0" vertical="top" wrapText="1"/>
    </xf>
    <xf borderId="0" fillId="0" fontId="16" numFmtId="0" xfId="0" applyAlignment="1" applyFont="1">
      <alignment horizontal="left"/>
    </xf>
    <xf borderId="98" fillId="4" fontId="25" numFmtId="0" xfId="0" applyAlignment="1" applyBorder="1" applyFont="1">
      <alignment horizontal="center" shrinkToFit="0" wrapText="1"/>
    </xf>
    <xf borderId="99" fillId="4" fontId="25" numFmtId="0" xfId="0" applyAlignment="1" applyBorder="1" applyFont="1">
      <alignment horizontal="center" shrinkToFit="0" wrapText="1"/>
    </xf>
    <xf borderId="100" fillId="4" fontId="25" numFmtId="0" xfId="0" applyAlignment="1" applyBorder="1" applyFont="1">
      <alignment horizontal="center" shrinkToFit="0" wrapText="1"/>
    </xf>
    <xf borderId="101" fillId="8" fontId="23" numFmtId="1" xfId="0" applyAlignment="1" applyBorder="1" applyFont="1" applyNumberFormat="1">
      <alignment horizontal="right"/>
    </xf>
    <xf borderId="1" fillId="8" fontId="23" numFmtId="14" xfId="0" applyAlignment="1" applyBorder="1" applyFont="1" applyNumberFormat="1">
      <alignment horizontal="right"/>
    </xf>
    <xf borderId="1" fillId="8" fontId="23" numFmtId="164" xfId="0" applyAlignment="1" applyBorder="1" applyFont="1" applyNumberFormat="1">
      <alignment horizontal="right"/>
    </xf>
    <xf borderId="89" fillId="8" fontId="23" numFmtId="164" xfId="0" applyAlignment="1" applyBorder="1" applyFont="1" applyNumberFormat="1">
      <alignment horizontal="right"/>
    </xf>
    <xf borderId="102" fillId="8" fontId="23" numFmtId="1" xfId="0" applyAlignment="1" applyBorder="1" applyFont="1" applyNumberFormat="1">
      <alignment horizontal="right"/>
    </xf>
    <xf borderId="103" fillId="8" fontId="23" numFmtId="14" xfId="0" applyAlignment="1" applyBorder="1" applyFont="1" applyNumberFormat="1">
      <alignment horizontal="right"/>
    </xf>
    <xf borderId="103" fillId="8" fontId="23" numFmtId="164" xfId="0" applyAlignment="1" applyBorder="1" applyFont="1" applyNumberFormat="1">
      <alignment horizontal="right"/>
    </xf>
    <xf borderId="104" fillId="8" fontId="23" numFmtId="164" xfId="0" applyAlignment="1" applyBorder="1" applyFont="1" applyNumberFormat="1">
      <alignment horizontal="right"/>
    </xf>
    <xf borderId="0" fillId="0" fontId="16" numFmtId="1" xfId="0" applyAlignment="1" applyFont="1" applyNumberFormat="1">
      <alignment horizontal="right"/>
    </xf>
    <xf borderId="0" fillId="0" fontId="16" numFmtId="14" xfId="0" applyAlignment="1" applyFont="1" applyNumberFormat="1">
      <alignment horizontal="right"/>
    </xf>
    <xf borderId="0" fillId="0" fontId="16" numFmtId="164" xfId="0" applyAlignment="1" applyFont="1" applyNumberFormat="1">
      <alignment horizontal="right"/>
    </xf>
    <xf borderId="1" fillId="2" fontId="2" numFmtId="0" xfId="0" applyBorder="1" applyFont="1"/>
    <xf borderId="2" fillId="2" fontId="2" numFmtId="0" xfId="0" applyBorder="1" applyFont="1"/>
    <xf borderId="0" fillId="0" fontId="7" numFmtId="0" xfId="0" applyAlignment="1" applyFont="1">
      <alignment horizontal="center"/>
    </xf>
    <xf borderId="0" fillId="0" fontId="3" numFmtId="0" xfId="0" applyAlignment="1" applyFont="1">
      <alignment vertical="center"/>
    </xf>
    <xf borderId="1" fillId="2" fontId="7" numFmtId="0" xfId="0" applyAlignment="1" applyBorder="1" applyFont="1">
      <alignment horizontal="left" vertical="center"/>
    </xf>
    <xf borderId="14" fillId="2" fontId="6" numFmtId="0" xfId="0" applyAlignment="1" applyBorder="1" applyFont="1">
      <alignment horizontal="left" shrinkToFit="0" vertical="top" wrapText="1"/>
    </xf>
    <xf borderId="0" fillId="0" fontId="2" numFmtId="0" xfId="0" applyAlignment="1" applyFont="1">
      <alignment vertical="center"/>
    </xf>
    <xf borderId="0" fillId="0" fontId="7" numFmtId="0" xfId="0" applyFont="1"/>
    <xf borderId="105" fillId="5" fontId="7" numFmtId="0" xfId="0" applyAlignment="1" applyBorder="1" applyFont="1">
      <alignment horizontal="center"/>
    </xf>
    <xf borderId="105" fillId="0" fontId="2" numFmtId="0" xfId="0" applyAlignment="1" applyBorder="1" applyFont="1">
      <alignment shrinkToFit="0" vertical="top" wrapText="1"/>
    </xf>
    <xf borderId="105" fillId="0" fontId="7" numFmtId="0" xfId="0" applyAlignment="1" applyBorder="1" applyFont="1">
      <alignment horizontal="left" vertical="center"/>
    </xf>
    <xf borderId="2" fillId="2" fontId="7" numFmtId="0" xfId="0" applyAlignment="1" applyBorder="1" applyFont="1">
      <alignment horizontal="left" vertical="center"/>
    </xf>
    <xf borderId="2" fillId="2" fontId="2" numFmtId="0" xfId="0" applyAlignment="1" applyBorder="1" applyFont="1">
      <alignment shrinkToFit="0" wrapText="1"/>
    </xf>
    <xf borderId="106" fillId="4" fontId="11" numFmtId="0" xfId="0" applyAlignment="1" applyBorder="1" applyFont="1">
      <alignment horizontal="center" vertical="center"/>
    </xf>
    <xf borderId="107" fillId="4" fontId="11" numFmtId="0" xfId="0" applyAlignment="1" applyBorder="1" applyFont="1">
      <alignment horizontal="center" shrinkToFit="0" vertical="center" wrapText="1"/>
    </xf>
    <xf borderId="108" fillId="0" fontId="4" numFmtId="0" xfId="0" applyBorder="1" applyFont="1"/>
    <xf borderId="109" fillId="4" fontId="11" numFmtId="0" xfId="0" applyAlignment="1" applyBorder="1" applyFont="1">
      <alignment horizontal="center" shrinkToFit="0" vertical="center" wrapText="1"/>
    </xf>
    <xf borderId="110" fillId="4" fontId="11" numFmtId="0" xfId="0" applyAlignment="1" applyBorder="1" applyFont="1">
      <alignment horizontal="center" shrinkToFit="0" vertical="center" wrapText="1"/>
    </xf>
    <xf borderId="111" fillId="10" fontId="6" numFmtId="0" xfId="0" applyAlignment="1" applyBorder="1" applyFill="1" applyFont="1">
      <alignment vertical="center"/>
    </xf>
    <xf borderId="112" fillId="0" fontId="2" numFmtId="0" xfId="0" applyAlignment="1" applyBorder="1" applyFont="1">
      <alignment vertical="center"/>
    </xf>
    <xf borderId="113" fillId="0" fontId="4" numFmtId="0" xfId="0" applyBorder="1" applyFont="1"/>
    <xf borderId="114" fillId="0" fontId="2" numFmtId="166" xfId="0" applyAlignment="1" applyBorder="1" applyFont="1" applyNumberFormat="1">
      <alignment horizontal="center" vertical="center"/>
    </xf>
    <xf borderId="1" fillId="2" fontId="2" numFmtId="166" xfId="0" applyAlignment="1" applyBorder="1" applyFont="1" applyNumberFormat="1">
      <alignment horizontal="center" vertical="center"/>
    </xf>
    <xf borderId="115" fillId="5" fontId="2" numFmtId="166" xfId="0" applyAlignment="1" applyBorder="1" applyFont="1" applyNumberFormat="1">
      <alignment horizontal="center" vertical="center"/>
    </xf>
    <xf borderId="116" fillId="10" fontId="12" numFmtId="0" xfId="0" applyAlignment="1" applyBorder="1" applyFont="1">
      <alignment vertical="center"/>
    </xf>
    <xf borderId="117" fillId="0" fontId="2" numFmtId="0" xfId="0" applyAlignment="1" applyBorder="1" applyFont="1">
      <alignment vertical="center"/>
    </xf>
    <xf borderId="118" fillId="0" fontId="4" numFmtId="0" xfId="0" applyBorder="1" applyFont="1"/>
    <xf borderId="119" fillId="0" fontId="2" numFmtId="166" xfId="0" applyAlignment="1" applyBorder="1" applyFont="1" applyNumberFormat="1">
      <alignment horizontal="center" vertical="center"/>
    </xf>
    <xf borderId="120" fillId="5" fontId="2" numFmtId="166" xfId="0" applyAlignment="1" applyBorder="1" applyFont="1" applyNumberFormat="1">
      <alignment horizontal="center" vertical="center"/>
    </xf>
    <xf borderId="121" fillId="0" fontId="2" numFmtId="166" xfId="0" applyAlignment="1" applyBorder="1" applyFont="1" applyNumberFormat="1">
      <alignment horizontal="center" vertical="center"/>
    </xf>
    <xf borderId="122" fillId="5" fontId="2" numFmtId="166" xfId="0" applyAlignment="1" applyBorder="1" applyFont="1" applyNumberFormat="1">
      <alignment horizontal="center" vertical="center"/>
    </xf>
    <xf borderId="123" fillId="0" fontId="2" numFmtId="0" xfId="0" applyAlignment="1" applyBorder="1" applyFont="1">
      <alignment vertical="center"/>
    </xf>
    <xf borderId="124" fillId="0" fontId="4" numFmtId="0" xfId="0" applyBorder="1" applyFont="1"/>
    <xf borderId="125" fillId="0" fontId="2" numFmtId="166" xfId="0" applyAlignment="1" applyBorder="1" applyFont="1" applyNumberFormat="1">
      <alignment horizontal="center" vertical="center"/>
    </xf>
    <xf borderId="126" fillId="5" fontId="2" numFmtId="166" xfId="0" applyAlignment="1" applyBorder="1" applyFont="1" applyNumberFormat="1">
      <alignment horizontal="center" vertical="center"/>
    </xf>
    <xf borderId="127" fillId="0" fontId="4" numFmtId="0" xfId="0" applyBorder="1" applyFont="1"/>
    <xf borderId="128" fillId="0" fontId="2" numFmtId="0" xfId="0" applyAlignment="1" applyBorder="1" applyFont="1">
      <alignment vertical="center"/>
    </xf>
    <xf borderId="129" fillId="0" fontId="4" numFmtId="0" xfId="0" applyBorder="1" applyFont="1"/>
    <xf borderId="130" fillId="0" fontId="2" numFmtId="166" xfId="0" applyAlignment="1" applyBorder="1" applyFont="1" applyNumberFormat="1">
      <alignment horizontal="center" vertical="center"/>
    </xf>
    <xf borderId="131" fillId="5" fontId="2" numFmtId="166" xfId="0" applyAlignment="1" applyBorder="1" applyFont="1" applyNumberFormat="1">
      <alignment horizontal="center" vertical="center"/>
    </xf>
    <xf borderId="132" fillId="0" fontId="2" numFmtId="0" xfId="0" applyAlignment="1" applyBorder="1" applyFont="1">
      <alignment vertical="center"/>
    </xf>
    <xf borderId="133" fillId="0" fontId="4" numFmtId="0" xfId="0" applyBorder="1" applyFont="1"/>
    <xf borderId="134" fillId="0" fontId="2" numFmtId="0" xfId="0" applyAlignment="1" applyBorder="1" applyFont="1">
      <alignment vertical="center"/>
    </xf>
    <xf borderId="135" fillId="0" fontId="4" numFmtId="0" xfId="0" applyBorder="1" applyFont="1"/>
    <xf borderId="136" fillId="0" fontId="2" numFmtId="166" xfId="0" applyAlignment="1" applyBorder="1" applyFont="1" applyNumberFormat="1">
      <alignment horizontal="center" vertical="center"/>
    </xf>
    <xf borderId="30" fillId="4" fontId="11" numFmtId="0" xfId="0" applyAlignment="1" applyBorder="1" applyFont="1">
      <alignment horizontal="right" vertical="center"/>
    </xf>
    <xf borderId="137" fillId="0" fontId="4" numFmtId="0" xfId="0" applyBorder="1" applyFont="1"/>
    <xf borderId="138" fillId="5" fontId="7" numFmtId="166" xfId="0" applyAlignment="1" applyBorder="1" applyFont="1" applyNumberFormat="1">
      <alignment horizontal="center" vertical="center"/>
    </xf>
    <xf borderId="139" fillId="5" fontId="7" numFmtId="166" xfId="0" applyAlignment="1" applyBorder="1" applyFont="1" applyNumberFormat="1">
      <alignment horizontal="center" vertical="center"/>
    </xf>
    <xf borderId="1" fillId="2" fontId="2" numFmtId="166" xfId="0" applyBorder="1" applyFont="1" applyNumberFormat="1"/>
    <xf borderId="140" fillId="4" fontId="11" numFmtId="0" xfId="0" applyAlignment="1" applyBorder="1" applyFont="1">
      <alignment horizontal="center" vertical="center"/>
    </xf>
    <xf borderId="141" fillId="4" fontId="11" numFmtId="0" xfId="0" applyAlignment="1" applyBorder="1" applyFont="1">
      <alignment horizontal="center" shrinkToFit="0" vertical="center" wrapText="1"/>
    </xf>
    <xf borderId="142" fillId="0" fontId="4" numFmtId="0" xfId="0" applyBorder="1" applyFont="1"/>
    <xf borderId="143" fillId="4" fontId="11" numFmtId="166" xfId="0" applyAlignment="1" applyBorder="1" applyFont="1" applyNumberFormat="1">
      <alignment horizontal="center" shrinkToFit="0" vertical="center" wrapText="1"/>
    </xf>
    <xf borderId="110" fillId="4" fontId="11" numFmtId="166" xfId="0" applyAlignment="1" applyBorder="1" applyFont="1" applyNumberFormat="1">
      <alignment horizontal="center" shrinkToFit="0" vertical="center" wrapText="1"/>
    </xf>
    <xf borderId="144" fillId="10" fontId="12" numFmtId="0" xfId="0" applyAlignment="1" applyBorder="1" applyFont="1">
      <alignment vertical="center"/>
    </xf>
    <xf borderId="145" fillId="0" fontId="2" numFmtId="0" xfId="0" applyAlignment="1" applyBorder="1" applyFont="1">
      <alignment vertical="center"/>
    </xf>
    <xf borderId="146" fillId="0" fontId="4" numFmtId="0" xfId="0" applyBorder="1" applyFont="1"/>
    <xf borderId="147" fillId="0" fontId="2" numFmtId="166" xfId="0" applyAlignment="1" applyBorder="1" applyFont="1" applyNumberFormat="1">
      <alignment horizontal="center" vertical="center"/>
    </xf>
    <xf borderId="148" fillId="10" fontId="6" numFmtId="0" xfId="0" applyAlignment="1" applyBorder="1" applyFont="1">
      <alignment vertical="center"/>
    </xf>
    <xf borderId="149" fillId="10" fontId="12" numFmtId="0" xfId="0" applyAlignment="1" applyBorder="1" applyFont="1">
      <alignment vertical="center"/>
    </xf>
    <xf borderId="144" fillId="10" fontId="6" numFmtId="0" xfId="0" applyAlignment="1" applyBorder="1" applyFont="1">
      <alignment vertical="center"/>
    </xf>
    <xf borderId="111" fillId="10" fontId="12" numFmtId="0" xfId="0" applyAlignment="1" applyBorder="1" applyFont="1">
      <alignment vertical="center"/>
    </xf>
    <xf borderId="150" fillId="10" fontId="12" numFmtId="0" xfId="0" applyAlignment="1" applyBorder="1" applyFont="1">
      <alignment vertical="center"/>
    </xf>
    <xf borderId="151" fillId="5" fontId="2" numFmtId="166" xfId="0" applyAlignment="1" applyBorder="1" applyFont="1" applyNumberFormat="1">
      <alignment horizontal="center" vertical="center"/>
    </xf>
    <xf borderId="139" fillId="2" fontId="2" numFmtId="0" xfId="0" applyBorder="1" applyFont="1"/>
    <xf borderId="152" fillId="10" fontId="12" numFmtId="0" xfId="0" applyAlignment="1" applyBorder="1" applyFont="1">
      <alignment vertical="center"/>
    </xf>
    <xf borderId="150" fillId="10" fontId="6" numFmtId="0" xfId="0" applyAlignment="1" applyBorder="1" applyFont="1">
      <alignment vertical="center"/>
    </xf>
    <xf borderId="153" fillId="5" fontId="2" numFmtId="166" xfId="0" applyAlignment="1" applyBorder="1" applyFont="1" applyNumberFormat="1">
      <alignment horizontal="center" vertical="center"/>
    </xf>
    <xf borderId="154" fillId="0" fontId="2" numFmtId="0" xfId="0" applyAlignment="1" applyBorder="1" applyFont="1">
      <alignment vertical="center"/>
    </xf>
    <xf borderId="22" fillId="0" fontId="2" numFmtId="0" xfId="0" applyAlignment="1" applyBorder="1" applyFont="1">
      <alignment vertical="center"/>
    </xf>
    <xf borderId="155" fillId="0" fontId="4" numFmtId="0" xfId="0" applyBorder="1" applyFont="1"/>
    <xf borderId="23" fillId="0" fontId="2" numFmtId="166" xfId="0" applyAlignment="1" applyBorder="1" applyFont="1" applyNumberFormat="1">
      <alignment horizontal="center" vertical="center"/>
    </xf>
    <xf borderId="156" fillId="5" fontId="2" numFmtId="166" xfId="0" applyAlignment="1" applyBorder="1" applyFont="1" applyNumberFormat="1">
      <alignment horizontal="center" vertical="center"/>
    </xf>
    <xf borderId="157" fillId="0" fontId="4" numFmtId="0" xfId="0" applyBorder="1" applyFont="1"/>
    <xf borderId="158" fillId="5" fontId="7" numFmtId="166" xfId="0" applyAlignment="1" applyBorder="1" applyFont="1" applyNumberFormat="1">
      <alignment horizontal="center" vertical="center"/>
    </xf>
    <xf borderId="0" fillId="0" fontId="2" numFmtId="166" xfId="0" applyFont="1" applyNumberFormat="1"/>
    <xf borderId="159" fillId="11" fontId="11" numFmtId="166" xfId="0" applyAlignment="1" applyBorder="1" applyFill="1" applyFont="1" applyNumberFormat="1">
      <alignment horizontal="center" vertical="center"/>
    </xf>
    <xf borderId="1" fillId="2" fontId="7" numFmtId="0" xfId="0" applyAlignment="1" applyBorder="1" applyFont="1">
      <alignment vertical="center"/>
    </xf>
    <xf borderId="131" fillId="5" fontId="7" numFmtId="166" xfId="0" applyAlignment="1" applyBorder="1" applyFont="1" applyNumberFormat="1">
      <alignment horizontal="center" vertical="center"/>
    </xf>
    <xf borderId="1" fillId="2" fontId="2" numFmtId="166" xfId="0" applyAlignment="1" applyBorder="1" applyFont="1" applyNumberFormat="1">
      <alignment vertical="center"/>
    </xf>
    <xf borderId="1" fillId="2" fontId="2" numFmtId="0" xfId="0" applyAlignment="1" applyBorder="1" applyFont="1">
      <alignment vertical="center"/>
    </xf>
    <xf borderId="0" fillId="0" fontId="7" numFmtId="0" xfId="0" applyAlignment="1" applyFont="1">
      <alignment vertical="center"/>
    </xf>
    <xf borderId="1" fillId="2" fontId="2" numFmtId="14" xfId="0" applyBorder="1" applyFont="1" applyNumberFormat="1"/>
    <xf borderId="24" fillId="4" fontId="11" numFmtId="0" xfId="0" applyAlignment="1" applyBorder="1" applyFont="1">
      <alignment horizontal="left" vertical="top"/>
    </xf>
    <xf borderId="30" fillId="0" fontId="7" numFmtId="0" xfId="0" applyAlignment="1" applyBorder="1" applyFont="1">
      <alignment horizontal="left" vertical="top"/>
    </xf>
    <xf borderId="27" fillId="2" fontId="2" numFmtId="0" xfId="0" applyAlignment="1" applyBorder="1" applyFont="1">
      <alignment horizontal="left" shrinkToFit="0" vertical="top" wrapText="1"/>
    </xf>
    <xf borderId="1" fillId="2" fontId="28" numFmtId="0" xfId="0" applyBorder="1" applyFont="1"/>
    <xf borderId="160" fillId="2" fontId="2" numFmtId="0" xfId="0" applyBorder="1" applyFont="1"/>
    <xf borderId="161" fillId="2" fontId="2" numFmtId="0" xfId="0" applyBorder="1" applyFont="1"/>
    <xf borderId="161" fillId="2" fontId="2" numFmtId="166" xfId="0" applyBorder="1" applyFont="1" applyNumberFormat="1"/>
    <xf borderId="2" fillId="2" fontId="2" numFmtId="166" xfId="0" applyBorder="1" applyFont="1" applyNumberFormat="1"/>
    <xf borderId="1" fillId="2" fontId="2" numFmtId="166" xfId="0" applyAlignment="1" applyBorder="1" applyFont="1" applyNumberFormat="1">
      <alignment horizontal="center"/>
    </xf>
    <xf borderId="162" fillId="2" fontId="2" numFmtId="166" xfId="0" applyBorder="1" applyFont="1" applyNumberFormat="1"/>
    <xf borderId="160" fillId="2" fontId="2" numFmtId="166" xfId="0" applyBorder="1" applyFont="1" applyNumberFormat="1"/>
    <xf borderId="163" fillId="2" fontId="2" numFmtId="166" xfId="0" applyBorder="1" applyFont="1" applyNumberFormat="1"/>
    <xf borderId="1" fillId="2" fontId="29" numFmtId="0" xfId="0" applyAlignment="1" applyBorder="1" applyFont="1">
      <alignment vertical="center"/>
    </xf>
    <xf borderId="13" fillId="2" fontId="2" numFmtId="166" xfId="0" applyAlignment="1" applyBorder="1" applyFont="1" applyNumberFormat="1">
      <alignment horizontal="left" shrinkToFit="0" vertical="top" wrapText="1"/>
    </xf>
    <xf borderId="164" fillId="2" fontId="30" numFmtId="0" xfId="0" applyAlignment="1" applyBorder="1" applyFont="1">
      <alignment horizontal="left" shrinkToFit="0" vertical="top" wrapText="1"/>
    </xf>
    <xf borderId="165" fillId="0" fontId="4" numFmtId="0" xfId="0" applyBorder="1" applyFont="1"/>
    <xf borderId="166" fillId="0" fontId="4" numFmtId="0" xfId="0" applyBorder="1" applyFont="1"/>
    <xf borderId="167" fillId="2" fontId="2" numFmtId="166" xfId="0" applyBorder="1" applyFont="1" applyNumberFormat="1"/>
    <xf borderId="168" fillId="2" fontId="2" numFmtId="166" xfId="0" applyBorder="1" applyFont="1" applyNumberFormat="1"/>
    <xf borderId="1" fillId="2" fontId="7" numFmtId="166" xfId="0" applyBorder="1" applyFont="1" applyNumberFormat="1"/>
    <xf borderId="169" fillId="5" fontId="7" numFmtId="166" xfId="0" applyAlignment="1" applyBorder="1" applyFont="1" applyNumberFormat="1">
      <alignment horizontal="left" vertical="center"/>
    </xf>
    <xf borderId="105" fillId="0" fontId="12" numFmtId="166" xfId="0" applyAlignment="1" applyBorder="1" applyFont="1" applyNumberFormat="1">
      <alignment shrinkToFit="0" vertical="center" wrapText="1"/>
    </xf>
    <xf borderId="170" fillId="0" fontId="7" numFmtId="166" xfId="0" applyAlignment="1" applyBorder="1" applyFont="1" applyNumberFormat="1">
      <alignment horizontal="left" vertical="center"/>
    </xf>
    <xf borderId="1" fillId="2" fontId="7" numFmtId="166" xfId="0" applyAlignment="1" applyBorder="1" applyFont="1" applyNumberFormat="1">
      <alignment horizontal="left" vertical="center"/>
    </xf>
    <xf borderId="1" fillId="2" fontId="2" numFmtId="166" xfId="0" applyAlignment="1" applyBorder="1" applyFont="1" applyNumberFormat="1">
      <alignment shrinkToFit="0" vertical="center" wrapText="1"/>
    </xf>
    <xf borderId="171" fillId="0" fontId="2" numFmtId="0" xfId="0" applyBorder="1" applyFont="1"/>
    <xf borderId="171" fillId="0" fontId="2" numFmtId="166" xfId="0" applyBorder="1" applyFont="1" applyNumberFormat="1"/>
    <xf borderId="172" fillId="2" fontId="2" numFmtId="166" xfId="0" applyBorder="1" applyFont="1" applyNumberFormat="1"/>
    <xf borderId="30" fillId="0" fontId="3" numFmtId="0" xfId="0" applyAlignment="1" applyBorder="1" applyFont="1">
      <alignment horizontal="left" vertical="center"/>
    </xf>
    <xf borderId="173" fillId="0" fontId="7" numFmtId="166" xfId="0" applyAlignment="1" applyBorder="1" applyFont="1" applyNumberFormat="1">
      <alignment horizontal="center"/>
    </xf>
    <xf borderId="1" fillId="2" fontId="3" numFmtId="0" xfId="0" applyBorder="1" applyFont="1"/>
    <xf borderId="174" fillId="4" fontId="31" numFmtId="0" xfId="0" applyAlignment="1" applyBorder="1" applyFont="1">
      <alignment horizontal="center"/>
    </xf>
    <xf borderId="175" fillId="4" fontId="11" numFmtId="166" xfId="0" applyAlignment="1" applyBorder="1" applyFont="1" applyNumberFormat="1">
      <alignment horizontal="center"/>
    </xf>
    <xf borderId="105" fillId="12" fontId="11" numFmtId="166" xfId="0" applyAlignment="1" applyBorder="1" applyFill="1" applyFont="1" applyNumberFormat="1">
      <alignment horizontal="center"/>
    </xf>
    <xf borderId="152" fillId="10" fontId="3" numFmtId="0" xfId="0" applyAlignment="1" applyBorder="1" applyFont="1">
      <alignment horizontal="left"/>
    </xf>
    <xf borderId="176" fillId="0" fontId="2" numFmtId="166" xfId="0" applyAlignment="1" applyBorder="1" applyFont="1" applyNumberFormat="1">
      <alignment horizontal="center" vertical="center"/>
    </xf>
    <xf borderId="18" fillId="0" fontId="2" numFmtId="166" xfId="0" applyAlignment="1" applyBorder="1" applyFont="1" applyNumberFormat="1">
      <alignment horizontal="center" vertical="center"/>
    </xf>
    <xf borderId="105" fillId="13" fontId="32" numFmtId="166" xfId="0" applyAlignment="1" applyBorder="1" applyFill="1" applyFont="1" applyNumberFormat="1">
      <alignment horizontal="center"/>
    </xf>
    <xf borderId="111" fillId="10" fontId="3" numFmtId="0" xfId="0" applyAlignment="1" applyBorder="1" applyFont="1">
      <alignment horizontal="left"/>
    </xf>
    <xf borderId="177" fillId="0" fontId="2" numFmtId="166" xfId="0" applyAlignment="1" applyBorder="1" applyFont="1" applyNumberFormat="1">
      <alignment horizontal="center" vertical="center"/>
    </xf>
    <xf borderId="178" fillId="10" fontId="3" numFmtId="0" xfId="0" applyAlignment="1" applyBorder="1" applyFont="1">
      <alignment horizontal="left"/>
    </xf>
    <xf borderId="179" fillId="5" fontId="7" numFmtId="166" xfId="0" applyAlignment="1" applyBorder="1" applyFont="1" applyNumberFormat="1">
      <alignment horizontal="center"/>
    </xf>
    <xf borderId="1" fillId="2" fontId="2" numFmtId="0" xfId="0" applyAlignment="1" applyBorder="1" applyFont="1">
      <alignment horizontal="center"/>
    </xf>
    <xf borderId="1" fillId="2" fontId="7" numFmtId="166" xfId="0" applyAlignment="1" applyBorder="1" applyFont="1" applyNumberFormat="1">
      <alignment horizontal="center" vertical="center"/>
    </xf>
    <xf borderId="1" fillId="2" fontId="13" numFmtId="0" xfId="0" applyBorder="1" applyFont="1"/>
    <xf borderId="174" fillId="4" fontId="11" numFmtId="0" xfId="0" applyAlignment="1" applyBorder="1" applyFont="1">
      <alignment horizontal="center" vertical="center"/>
    </xf>
    <xf borderId="180" fillId="4" fontId="11" numFmtId="166" xfId="0" applyAlignment="1" applyBorder="1" applyFont="1" applyNumberFormat="1">
      <alignment horizontal="center" shrinkToFit="0" vertical="center" wrapText="1"/>
    </xf>
    <xf borderId="1" fillId="2" fontId="7" numFmtId="166" xfId="0" applyAlignment="1" applyBorder="1" applyFont="1" applyNumberFormat="1">
      <alignment vertical="center"/>
    </xf>
    <xf borderId="105" fillId="12" fontId="11" numFmtId="166" xfId="0" applyAlignment="1" applyBorder="1" applyFont="1" applyNumberFormat="1">
      <alignment horizontal="center" vertical="center"/>
    </xf>
    <xf borderId="111" fillId="10" fontId="9" numFmtId="0" xfId="0" applyAlignment="1" applyBorder="1" applyFont="1">
      <alignment horizontal="center"/>
    </xf>
    <xf borderId="113" fillId="0" fontId="12" numFmtId="166" xfId="0" applyAlignment="1" applyBorder="1" applyFont="1" applyNumberFormat="1">
      <alignment horizontal="center" vertical="center"/>
    </xf>
    <xf borderId="153" fillId="8" fontId="9" numFmtId="166" xfId="0" applyAlignment="1" applyBorder="1" applyFont="1" applyNumberFormat="1">
      <alignment horizontal="center" vertical="center"/>
    </xf>
    <xf borderId="153" fillId="8" fontId="33" numFmtId="166" xfId="0" applyAlignment="1" applyBorder="1" applyFont="1" applyNumberFormat="1">
      <alignment horizontal="center" vertical="center"/>
    </xf>
    <xf borderId="105" fillId="13" fontId="32" numFmtId="166" xfId="0" applyAlignment="1" applyBorder="1" applyFont="1" applyNumberFormat="1">
      <alignment horizontal="center" vertical="center"/>
    </xf>
    <xf borderId="150" fillId="10" fontId="9" numFmtId="0" xfId="0" applyAlignment="1" applyBorder="1" applyFont="1">
      <alignment horizontal="center"/>
    </xf>
    <xf borderId="152" fillId="10" fontId="9" numFmtId="0" xfId="0" applyAlignment="1" applyBorder="1" applyFont="1">
      <alignment horizontal="center"/>
    </xf>
    <xf borderId="122" fillId="8" fontId="9" numFmtId="166" xfId="0" applyAlignment="1" applyBorder="1" applyFont="1" applyNumberFormat="1">
      <alignment horizontal="center" vertical="center"/>
    </xf>
    <xf borderId="122" fillId="8" fontId="33" numFmtId="166" xfId="0" applyAlignment="1" applyBorder="1" applyFont="1" applyNumberFormat="1">
      <alignment horizontal="center" vertical="center"/>
    </xf>
    <xf borderId="120" fillId="8" fontId="9" numFmtId="166" xfId="0" applyAlignment="1" applyBorder="1" applyFont="1" applyNumberFormat="1">
      <alignment horizontal="center" vertical="center"/>
    </xf>
    <xf borderId="120" fillId="8" fontId="33" numFmtId="166" xfId="0" applyAlignment="1" applyBorder="1" applyFont="1" applyNumberFormat="1">
      <alignment horizontal="center" vertical="center"/>
    </xf>
    <xf borderId="181" fillId="10" fontId="9" numFmtId="0" xfId="0" applyAlignment="1" applyBorder="1" applyFont="1">
      <alignment horizontal="center"/>
    </xf>
    <xf borderId="182" fillId="0" fontId="12" numFmtId="166" xfId="0" applyAlignment="1" applyBorder="1" applyFont="1" applyNumberFormat="1">
      <alignment horizontal="center" vertical="center"/>
    </xf>
    <xf borderId="131" fillId="8" fontId="9" numFmtId="166" xfId="0" applyAlignment="1" applyBorder="1" applyFont="1" applyNumberFormat="1">
      <alignment horizontal="center" vertical="center"/>
    </xf>
    <xf borderId="131" fillId="8" fontId="33" numFmtId="166" xfId="0" applyAlignment="1" applyBorder="1" applyFont="1" applyNumberFormat="1">
      <alignment horizontal="center" vertical="center"/>
    </xf>
    <xf borderId="1" fillId="2" fontId="15" numFmtId="0" xfId="0" applyBorder="1" applyFont="1"/>
    <xf borderId="1" fillId="2" fontId="34" numFmtId="0" xfId="0" applyBorder="1" applyFont="1"/>
    <xf borderId="183" fillId="12" fontId="11" numFmtId="166" xfId="0" applyAlignment="1" applyBorder="1" applyFont="1" applyNumberFormat="1">
      <alignment horizontal="center" vertical="center"/>
    </xf>
    <xf borderId="184" fillId="5" fontId="2" numFmtId="166" xfId="0" applyAlignment="1" applyBorder="1" applyFont="1" applyNumberFormat="1">
      <alignment horizontal="center"/>
    </xf>
    <xf borderId="185" fillId="5" fontId="2" numFmtId="166" xfId="0" applyAlignment="1" applyBorder="1" applyFont="1" applyNumberFormat="1">
      <alignment horizontal="center"/>
    </xf>
    <xf borderId="177" fillId="5" fontId="2" numFmtId="166" xfId="0" applyAlignment="1" applyBorder="1" applyFont="1" applyNumberFormat="1">
      <alignment horizontal="center"/>
    </xf>
    <xf borderId="186" fillId="5" fontId="2" numFmtId="166" xfId="0" applyAlignment="1" applyBorder="1" applyFont="1" applyNumberFormat="1">
      <alignment horizontal="center"/>
    </xf>
    <xf borderId="120" fillId="5" fontId="7" numFmtId="166" xfId="0" applyAlignment="1" applyBorder="1" applyFont="1" applyNumberFormat="1">
      <alignment horizontal="center" vertical="center"/>
    </xf>
    <xf borderId="120" fillId="5" fontId="34" numFmtId="166" xfId="0" applyAlignment="1" applyBorder="1" applyFont="1" applyNumberFormat="1">
      <alignment horizontal="center" vertical="center"/>
    </xf>
    <xf borderId="187" fillId="5" fontId="2" numFmtId="166" xfId="0" applyAlignment="1" applyBorder="1" applyFont="1" applyNumberFormat="1">
      <alignment horizontal="center"/>
    </xf>
    <xf borderId="188" fillId="5" fontId="2" numFmtId="166" xfId="0" applyAlignment="1" applyBorder="1" applyFont="1" applyNumberFormat="1">
      <alignment horizontal="center"/>
    </xf>
    <xf borderId="189" fillId="5" fontId="2" numFmtId="166" xfId="0" applyAlignment="1" applyBorder="1" applyFont="1" applyNumberFormat="1">
      <alignment horizontal="center"/>
    </xf>
    <xf borderId="153" fillId="5" fontId="7" numFmtId="166" xfId="0" applyAlignment="1" applyBorder="1" applyFont="1" applyNumberFormat="1">
      <alignment horizontal="center" vertical="center"/>
    </xf>
    <xf borderId="153" fillId="5" fontId="34" numFmtId="166" xfId="0" applyAlignment="1" applyBorder="1" applyFont="1" applyNumberFormat="1">
      <alignment horizontal="center" vertical="center"/>
    </xf>
    <xf borderId="1" fillId="5" fontId="2" numFmtId="166" xfId="0" applyAlignment="1" applyBorder="1" applyFont="1" applyNumberFormat="1">
      <alignment horizontal="center"/>
    </xf>
    <xf borderId="190" fillId="5" fontId="2" numFmtId="166" xfId="0" applyAlignment="1" applyBorder="1" applyFont="1" applyNumberFormat="1">
      <alignment horizontal="center"/>
    </xf>
    <xf borderId="89" fillId="5" fontId="2" numFmtId="166" xfId="0" applyAlignment="1" applyBorder="1" applyFont="1" applyNumberFormat="1">
      <alignment horizontal="center"/>
    </xf>
    <xf borderId="122" fillId="5" fontId="7" numFmtId="166" xfId="0" applyAlignment="1" applyBorder="1" applyFont="1" applyNumberFormat="1">
      <alignment horizontal="center" vertical="center"/>
    </xf>
    <xf borderId="122" fillId="5" fontId="34" numFmtId="166" xfId="0" applyAlignment="1" applyBorder="1" applyFont="1" applyNumberFormat="1">
      <alignment horizontal="center" vertical="center"/>
    </xf>
    <xf borderId="116" fillId="10" fontId="9" numFmtId="0" xfId="0" applyAlignment="1" applyBorder="1" applyFont="1">
      <alignment horizontal="center"/>
    </xf>
    <xf borderId="191" fillId="5" fontId="2" numFmtId="166" xfId="0" applyAlignment="1" applyBorder="1" applyFont="1" applyNumberFormat="1">
      <alignment horizontal="center"/>
    </xf>
    <xf borderId="192" fillId="5" fontId="2" numFmtId="166" xfId="0" applyAlignment="1" applyBorder="1" applyFont="1" applyNumberFormat="1">
      <alignment horizontal="center"/>
    </xf>
    <xf borderId="193" fillId="5" fontId="2" numFmtId="166" xfId="0" applyAlignment="1" applyBorder="1" applyFont="1" applyNumberFormat="1">
      <alignment horizontal="center"/>
    </xf>
    <xf borderId="126" fillId="5" fontId="7" numFmtId="166" xfId="0" applyAlignment="1" applyBorder="1" applyFont="1" applyNumberFormat="1">
      <alignment horizontal="center" vertical="center"/>
    </xf>
    <xf borderId="126" fillId="5" fontId="34" numFmtId="166" xfId="0" applyAlignment="1" applyBorder="1" applyFont="1" applyNumberFormat="1">
      <alignment horizontal="center" vertical="center"/>
    </xf>
    <xf borderId="103" fillId="5" fontId="2" numFmtId="166" xfId="0" applyAlignment="1" applyBorder="1" applyFont="1" applyNumberFormat="1">
      <alignment horizontal="center"/>
    </xf>
    <xf borderId="194" fillId="5" fontId="2" numFmtId="166" xfId="0" applyAlignment="1" applyBorder="1" applyFont="1" applyNumberFormat="1">
      <alignment horizontal="center"/>
    </xf>
    <xf borderId="104" fillId="5" fontId="2" numFmtId="166" xfId="0" applyAlignment="1" applyBorder="1" applyFont="1" applyNumberFormat="1">
      <alignment horizontal="center"/>
    </xf>
    <xf borderId="131" fillId="5" fontId="34" numFmtId="166" xfId="0" applyAlignment="1" applyBorder="1" applyFont="1" applyNumberFormat="1">
      <alignment horizontal="center" vertical="center"/>
    </xf>
    <xf borderId="195" fillId="5" fontId="2" numFmtId="166" xfId="0" applyAlignment="1" applyBorder="1" applyFont="1" applyNumberFormat="1">
      <alignment horizontal="center"/>
    </xf>
    <xf borderId="121" fillId="5" fontId="2" numFmtId="166" xfId="0" applyAlignment="1" applyBorder="1" applyFont="1" applyNumberFormat="1">
      <alignment horizontal="center"/>
    </xf>
    <xf borderId="120" fillId="5" fontId="7" numFmtId="166" xfId="0" applyAlignment="1" applyBorder="1" applyFont="1" applyNumberFormat="1">
      <alignment horizontal="center"/>
    </xf>
    <xf borderId="196" fillId="5" fontId="2" numFmtId="166" xfId="0" applyAlignment="1" applyBorder="1" applyFont="1" applyNumberFormat="1">
      <alignment horizontal="center"/>
    </xf>
    <xf borderId="197" fillId="5" fontId="2" numFmtId="166" xfId="0" applyAlignment="1" applyBorder="1" applyFont="1" applyNumberFormat="1">
      <alignment horizontal="center"/>
    </xf>
    <xf borderId="122" fillId="5" fontId="7" numFmtId="166" xfId="0" applyAlignment="1" applyBorder="1" applyFont="1" applyNumberFormat="1">
      <alignment horizontal="center"/>
    </xf>
    <xf borderId="198" fillId="5" fontId="2" numFmtId="166" xfId="0" applyAlignment="1" applyBorder="1" applyFont="1" applyNumberFormat="1">
      <alignment horizontal="center"/>
    </xf>
    <xf borderId="199" fillId="5" fontId="2" numFmtId="166" xfId="0" applyAlignment="1" applyBorder="1" applyFont="1" applyNumberFormat="1">
      <alignment horizontal="center"/>
    </xf>
    <xf borderId="131" fillId="5" fontId="7" numFmtId="166" xfId="0" applyAlignment="1" applyBorder="1" applyFont="1" applyNumberFormat="1">
      <alignment horizontal="center"/>
    </xf>
    <xf borderId="30" fillId="4" fontId="11" numFmtId="0" xfId="0" applyAlignment="1" applyBorder="1" applyFont="1">
      <alignment horizontal="left" vertical="center"/>
    </xf>
    <xf borderId="14" fillId="2" fontId="2" numFmtId="0" xfId="0" applyAlignment="1" applyBorder="1" applyFont="1">
      <alignment horizontal="center" vertical="top"/>
    </xf>
    <xf borderId="2" fillId="2" fontId="2" numFmtId="0" xfId="0" applyAlignment="1" applyBorder="1" applyFont="1">
      <alignment horizontal="center"/>
    </xf>
    <xf borderId="1" fillId="2" fontId="35" numFmtId="0" xfId="0" applyAlignment="1" applyBorder="1" applyFont="1">
      <alignment vertical="center"/>
    </xf>
    <xf borderId="1" fillId="2" fontId="7" numFmtId="0" xfId="0" applyAlignment="1" applyBorder="1" applyFont="1">
      <alignment horizontal="center"/>
    </xf>
    <xf borderId="14" fillId="0" fontId="36" numFmtId="0" xfId="0" applyAlignment="1" applyBorder="1" applyFont="1">
      <alignment horizontal="left" shrinkToFit="0" vertical="center" wrapText="1"/>
    </xf>
    <xf borderId="200" fillId="2" fontId="2" numFmtId="0" xfId="0" applyBorder="1" applyFont="1"/>
    <xf borderId="6" fillId="2" fontId="2" numFmtId="0" xfId="0" applyBorder="1" applyFont="1"/>
    <xf borderId="201" fillId="0" fontId="7" numFmtId="0" xfId="0" applyBorder="1" applyFont="1"/>
    <xf borderId="201" fillId="0" fontId="2" numFmtId="0" xfId="0" applyBorder="1" applyFont="1"/>
    <xf borderId="202" fillId="2" fontId="7" numFmtId="0" xfId="0" applyAlignment="1" applyBorder="1" applyFont="1">
      <alignment horizontal="center"/>
    </xf>
    <xf borderId="201" fillId="0" fontId="7" numFmtId="0" xfId="0" applyAlignment="1" applyBorder="1" applyFont="1">
      <alignment horizontal="left" vertical="center"/>
    </xf>
    <xf borderId="203" fillId="0" fontId="12" numFmtId="0" xfId="0" applyAlignment="1" applyBorder="1" applyFont="1">
      <alignment shrinkToFit="0" vertical="center" wrapText="1"/>
    </xf>
    <xf borderId="204" fillId="0" fontId="4" numFmtId="0" xfId="0" applyBorder="1" applyFont="1"/>
    <xf borderId="203" fillId="0" fontId="12" numFmtId="0" xfId="0" applyAlignment="1" applyBorder="1" applyFont="1">
      <alignment horizontal="center" shrinkToFit="0" vertical="center" wrapText="1"/>
    </xf>
    <xf borderId="2" fillId="2" fontId="7" numFmtId="0" xfId="0" applyAlignment="1" applyBorder="1" applyFont="1">
      <alignment horizontal="center"/>
    </xf>
    <xf borderId="205" fillId="2" fontId="7" numFmtId="0" xfId="0" applyAlignment="1" applyBorder="1" applyFont="1">
      <alignment horizontal="center"/>
    </xf>
    <xf borderId="1" fillId="2" fontId="2" numFmtId="0" xfId="0" applyAlignment="1" applyBorder="1" applyFont="1">
      <alignment horizontal="left"/>
    </xf>
    <xf borderId="1" fillId="2" fontId="36" numFmtId="0" xfId="0" applyAlignment="1" applyBorder="1" applyFont="1">
      <alignment horizontal="right"/>
    </xf>
    <xf borderId="206" fillId="2" fontId="36" numFmtId="0" xfId="0" applyAlignment="1" applyBorder="1" applyFont="1">
      <alignment horizontal="left"/>
    </xf>
    <xf borderId="122" fillId="8" fontId="36" numFmtId="9" xfId="0" applyAlignment="1" applyBorder="1" applyFont="1" applyNumberFormat="1">
      <alignment horizontal="left"/>
    </xf>
    <xf borderId="122" fillId="2" fontId="36" numFmtId="0" xfId="0" applyAlignment="1" applyBorder="1" applyFont="1">
      <alignment horizontal="left"/>
    </xf>
    <xf borderId="131" fillId="8" fontId="36" numFmtId="167" xfId="0" applyAlignment="1" applyBorder="1" applyFont="1" applyNumberFormat="1">
      <alignment horizontal="left"/>
    </xf>
    <xf borderId="207" fillId="0" fontId="3" numFmtId="0" xfId="0" applyAlignment="1" applyBorder="1" applyFont="1">
      <alignment vertical="center"/>
    </xf>
    <xf borderId="173" fillId="0" fontId="7" numFmtId="0" xfId="0" applyAlignment="1" applyBorder="1" applyFont="1">
      <alignment horizontal="center"/>
    </xf>
    <xf borderId="30" fillId="4" fontId="11" numFmtId="0" xfId="0" applyAlignment="1" applyBorder="1" applyFont="1">
      <alignment horizontal="center" vertical="center"/>
    </xf>
    <xf borderId="208" fillId="4" fontId="11" numFmtId="0" xfId="0" applyAlignment="1" applyBorder="1" applyFont="1">
      <alignment horizontal="center" shrinkToFit="0" vertical="center" wrapText="1"/>
    </xf>
    <xf borderId="175" fillId="4" fontId="11" numFmtId="0" xfId="0" applyAlignment="1" applyBorder="1" applyFont="1">
      <alignment horizontal="center" shrinkToFit="0" vertical="center" wrapText="1"/>
    </xf>
    <xf borderId="175" fillId="4" fontId="31" numFmtId="0" xfId="0" applyAlignment="1" applyBorder="1" applyFont="1">
      <alignment horizontal="center" vertical="center"/>
    </xf>
    <xf borderId="208" fillId="4" fontId="31" numFmtId="0" xfId="0" applyAlignment="1" applyBorder="1" applyFont="1">
      <alignment horizontal="center" vertical="center"/>
    </xf>
    <xf borderId="209" fillId="4" fontId="31" numFmtId="0" xfId="0" applyAlignment="1" applyBorder="1" applyFont="1">
      <alignment horizontal="center" vertical="center"/>
    </xf>
    <xf borderId="150" fillId="3" fontId="12" numFmtId="0" xfId="0" applyAlignment="1" applyBorder="1" applyFont="1">
      <alignment vertical="center"/>
    </xf>
    <xf borderId="113" fillId="0" fontId="12" numFmtId="0" xfId="0" applyAlignment="1" applyBorder="1" applyFont="1">
      <alignment vertical="center"/>
    </xf>
    <xf borderId="124" fillId="0" fontId="12" numFmtId="166" xfId="0" applyAlignment="1" applyBorder="1" applyFont="1" applyNumberFormat="1">
      <alignment horizontal="center" vertical="center"/>
    </xf>
    <xf borderId="210" fillId="5" fontId="12" numFmtId="166" xfId="0" applyAlignment="1" applyBorder="1" applyFont="1" applyNumberFormat="1">
      <alignment horizontal="center" vertical="center"/>
    </xf>
    <xf borderId="211" fillId="5" fontId="12" numFmtId="166" xfId="0" applyAlignment="1" applyBorder="1" applyFont="1" applyNumberFormat="1">
      <alignment horizontal="center" vertical="center"/>
    </xf>
    <xf borderId="152" fillId="3" fontId="12" numFmtId="0" xfId="0" applyAlignment="1" applyBorder="1" applyFont="1">
      <alignment vertical="center"/>
    </xf>
    <xf borderId="127" fillId="0" fontId="12" numFmtId="0" xfId="0" applyAlignment="1" applyBorder="1" applyFont="1">
      <alignment vertical="center"/>
    </xf>
    <xf borderId="212" fillId="8" fontId="12" numFmtId="166" xfId="0" applyAlignment="1" applyBorder="1" applyFont="1" applyNumberFormat="1">
      <alignment horizontal="center" vertical="center"/>
    </xf>
    <xf borderId="190" fillId="5" fontId="12" numFmtId="166" xfId="0" applyAlignment="1" applyBorder="1" applyFont="1" applyNumberFormat="1">
      <alignment horizontal="center" vertical="center"/>
    </xf>
    <xf borderId="212" fillId="5" fontId="12" numFmtId="166" xfId="0" applyAlignment="1" applyBorder="1" applyFont="1" applyNumberFormat="1">
      <alignment horizontal="center" vertical="center"/>
    </xf>
    <xf borderId="89" fillId="5" fontId="12" numFmtId="166" xfId="0" applyAlignment="1" applyBorder="1" applyFont="1" applyNumberFormat="1">
      <alignment horizontal="center" vertical="center"/>
    </xf>
    <xf borderId="111" fillId="3" fontId="12" numFmtId="0" xfId="0" applyAlignment="1" applyBorder="1" applyFont="1">
      <alignment vertical="center"/>
    </xf>
    <xf borderId="177" fillId="0" fontId="12" numFmtId="166" xfId="0" applyAlignment="1" applyBorder="1" applyFont="1" applyNumberFormat="1">
      <alignment horizontal="center" vertical="center"/>
    </xf>
    <xf borderId="186" fillId="5" fontId="12" numFmtId="166" xfId="0" applyAlignment="1" applyBorder="1" applyFont="1" applyNumberFormat="1">
      <alignment horizontal="center" vertical="center"/>
    </xf>
    <xf borderId="127" fillId="0" fontId="12" numFmtId="166" xfId="0" applyAlignment="1" applyBorder="1" applyFont="1" applyNumberFormat="1">
      <alignment horizontal="center" vertical="center"/>
    </xf>
    <xf borderId="176" fillId="0" fontId="12" numFmtId="166" xfId="0" applyAlignment="1" applyBorder="1" applyFont="1" applyNumberFormat="1">
      <alignment horizontal="center" vertical="center"/>
    </xf>
    <xf borderId="111" fillId="3" fontId="6" numFmtId="0" xfId="0" applyAlignment="1" applyBorder="1" applyFont="1">
      <alignment vertical="center"/>
    </xf>
    <xf borderId="124" fillId="0" fontId="12" numFmtId="0" xfId="0" applyAlignment="1" applyBorder="1" applyFont="1">
      <alignment vertical="center"/>
    </xf>
    <xf borderId="213" fillId="0" fontId="12" numFmtId="166" xfId="0" applyAlignment="1" applyBorder="1" applyFont="1" applyNumberFormat="1">
      <alignment horizontal="center" vertical="center"/>
    </xf>
    <xf borderId="189" fillId="5" fontId="12" numFmtId="166" xfId="0" applyAlignment="1" applyBorder="1" applyFont="1" applyNumberFormat="1">
      <alignment horizontal="center" vertical="center"/>
    </xf>
    <xf borderId="214" fillId="0" fontId="12" numFmtId="0" xfId="0" applyAlignment="1" applyBorder="1" applyFont="1">
      <alignment vertical="center"/>
    </xf>
    <xf borderId="155" fillId="0" fontId="12" numFmtId="166" xfId="0" applyAlignment="1" applyBorder="1" applyFont="1" applyNumberFormat="1">
      <alignment horizontal="center" vertical="center"/>
    </xf>
    <xf borderId="215" fillId="0" fontId="12" numFmtId="166" xfId="0" applyAlignment="1" applyBorder="1" applyFont="1" applyNumberFormat="1">
      <alignment horizontal="center" vertical="center"/>
    </xf>
    <xf borderId="104" fillId="5" fontId="12" numFmtId="166" xfId="0" applyAlignment="1" applyBorder="1" applyFont="1" applyNumberFormat="1">
      <alignment horizontal="center" vertical="center"/>
    </xf>
    <xf borderId="216" fillId="5" fontId="9" numFmtId="166" xfId="0" applyAlignment="1" applyBorder="1" applyFont="1" applyNumberFormat="1">
      <alignment horizontal="center" vertical="center"/>
    </xf>
    <xf borderId="217" fillId="5" fontId="9" numFmtId="166" xfId="0" applyAlignment="1" applyBorder="1" applyFont="1" applyNumberFormat="1">
      <alignment horizontal="center" vertical="center"/>
    </xf>
    <xf borderId="218" fillId="5" fontId="9" numFmtId="166" xfId="0" applyAlignment="1" applyBorder="1" applyFont="1" applyNumberFormat="1">
      <alignment horizontal="center" vertical="center"/>
    </xf>
    <xf borderId="219" fillId="5" fontId="9" numFmtId="166" xfId="0" applyAlignment="1" applyBorder="1" applyFont="1" applyNumberFormat="1">
      <alignment horizontal="center" vertical="center"/>
    </xf>
    <xf borderId="158" fillId="5" fontId="9" numFmtId="166" xfId="0" applyAlignment="1" applyBorder="1" applyFont="1" applyNumberFormat="1">
      <alignment horizontal="center" vertical="center"/>
    </xf>
    <xf borderId="30" fillId="4" fontId="11" numFmtId="166" xfId="0" applyAlignment="1" applyBorder="1" applyFont="1" applyNumberFormat="1">
      <alignment horizontal="center" vertical="center"/>
    </xf>
    <xf borderId="209" fillId="4" fontId="31" numFmtId="166" xfId="0" applyAlignment="1" applyBorder="1" applyFont="1" applyNumberFormat="1">
      <alignment horizontal="center" vertical="center"/>
    </xf>
    <xf borderId="152" fillId="3" fontId="12" numFmtId="0" xfId="0" applyAlignment="1" applyBorder="1" applyFont="1">
      <alignment horizontal="left" shrinkToFit="0" vertical="center" wrapText="1"/>
    </xf>
    <xf borderId="111" fillId="3" fontId="12" numFmtId="0" xfId="0" applyAlignment="1" applyBorder="1" applyFont="1">
      <alignment horizontal="left" shrinkToFit="0" vertical="center" wrapText="1"/>
    </xf>
    <xf borderId="184" fillId="5" fontId="12" numFmtId="166" xfId="0" applyAlignment="1" applyBorder="1" applyFont="1" applyNumberFormat="1">
      <alignment horizontal="center" vertical="center"/>
    </xf>
    <xf borderId="213" fillId="0" fontId="12" numFmtId="0" xfId="0" applyAlignment="1" applyBorder="1" applyFont="1">
      <alignment vertical="center"/>
    </xf>
    <xf borderId="150" fillId="3" fontId="12" numFmtId="0" xfId="0" applyAlignment="1" applyBorder="1" applyFont="1">
      <alignment horizontal="left" shrinkToFit="0" vertical="center" wrapText="1"/>
    </xf>
    <xf borderId="116" fillId="3" fontId="6" numFmtId="0" xfId="0" applyAlignment="1" applyBorder="1" applyFont="1">
      <alignment horizontal="left" shrinkToFit="0" vertical="center" wrapText="1"/>
    </xf>
    <xf borderId="118" fillId="0" fontId="12" numFmtId="0" xfId="0" applyAlignment="1" applyBorder="1" applyFont="1">
      <alignment vertical="center"/>
    </xf>
    <xf borderId="193" fillId="5" fontId="12" numFmtId="166" xfId="0" applyAlignment="1" applyBorder="1" applyFont="1" applyNumberFormat="1">
      <alignment horizontal="center" vertical="center"/>
    </xf>
    <xf borderId="111" fillId="3" fontId="6" numFmtId="0" xfId="0" applyAlignment="1" applyBorder="1" applyFont="1">
      <alignment horizontal="left" shrinkToFit="0" vertical="center" wrapText="1"/>
    </xf>
    <xf borderId="176" fillId="0" fontId="12" numFmtId="0" xfId="0" applyAlignment="1" applyBorder="1" applyFont="1">
      <alignment vertical="center"/>
    </xf>
    <xf borderId="177" fillId="0" fontId="12" numFmtId="0" xfId="0" applyAlignment="1" applyBorder="1" applyFont="1">
      <alignment vertical="center"/>
    </xf>
    <xf borderId="152" fillId="3" fontId="6" numFmtId="0" xfId="0" applyAlignment="1" applyBorder="1" applyFont="1">
      <alignment horizontal="left" shrinkToFit="0" vertical="center" wrapText="1"/>
    </xf>
    <xf borderId="185" fillId="5" fontId="12" numFmtId="166" xfId="0" applyAlignment="1" applyBorder="1" applyFont="1" applyNumberFormat="1">
      <alignment horizontal="center" vertical="center"/>
    </xf>
    <xf borderId="177" fillId="5" fontId="12" numFmtId="166" xfId="0" applyAlignment="1" applyBorder="1" applyFont="1" applyNumberFormat="1">
      <alignment horizontal="center" vertical="center"/>
    </xf>
    <xf borderId="116" fillId="3" fontId="12" numFmtId="0" xfId="0" applyAlignment="1" applyBorder="1" applyFont="1">
      <alignment horizontal="left" shrinkToFit="0" vertical="center" wrapText="1"/>
    </xf>
    <xf borderId="116" fillId="3" fontId="12" numFmtId="0" xfId="0" applyAlignment="1" applyBorder="1" applyFont="1">
      <alignment vertical="center"/>
    </xf>
    <xf borderId="184" fillId="8" fontId="12" numFmtId="166" xfId="0" applyAlignment="1" applyBorder="1" applyFont="1" applyNumberFormat="1">
      <alignment horizontal="center" vertical="center"/>
    </xf>
    <xf borderId="155" fillId="0" fontId="12" numFmtId="0" xfId="0" applyAlignment="1" applyBorder="1" applyFont="1">
      <alignment vertical="center"/>
    </xf>
    <xf borderId="30" fillId="6" fontId="11" numFmtId="0" xfId="0" applyAlignment="1" applyBorder="1" applyFont="1">
      <alignment horizontal="right" vertical="center"/>
    </xf>
    <xf borderId="220" fillId="5" fontId="9" numFmtId="166" xfId="0" applyAlignment="1" applyBorder="1" applyFont="1" applyNumberFormat="1">
      <alignment horizontal="center" vertical="center"/>
    </xf>
    <xf borderId="138" fillId="5" fontId="9" numFmtId="166" xfId="0" applyAlignment="1" applyBorder="1" applyFont="1" applyNumberFormat="1">
      <alignment horizontal="center" vertical="center"/>
    </xf>
    <xf borderId="221" fillId="4" fontId="11" numFmtId="0" xfId="0" applyAlignment="1" applyBorder="1" applyFont="1">
      <alignment horizontal="right" vertical="center"/>
    </xf>
    <xf borderId="222" fillId="5" fontId="9" numFmtId="166" xfId="0" applyAlignment="1" applyBorder="1" applyFont="1" applyNumberFormat="1">
      <alignment horizontal="center" vertical="center"/>
    </xf>
    <xf borderId="1" fillId="2" fontId="2" numFmtId="0" xfId="0" applyAlignment="1" applyBorder="1" applyFont="1">
      <alignment horizontal="right" vertical="center"/>
    </xf>
    <xf borderId="221" fillId="4" fontId="11" numFmtId="0" xfId="0" applyAlignment="1" applyBorder="1" applyFont="1">
      <alignment horizontal="right" shrinkToFit="0" vertical="center" wrapText="1"/>
    </xf>
    <xf borderId="218" fillId="2" fontId="9" numFmtId="166" xfId="0" applyAlignment="1" applyBorder="1" applyFont="1" applyNumberFormat="1">
      <alignment horizontal="center" vertical="center"/>
    </xf>
    <xf borderId="1" fillId="2" fontId="7" numFmtId="0" xfId="0" applyAlignment="1" applyBorder="1" applyFont="1">
      <alignment shrinkToFit="0" wrapText="1"/>
    </xf>
    <xf borderId="1" fillId="2" fontId="7" numFmtId="0" xfId="0" applyAlignment="1" applyBorder="1" applyFont="1">
      <alignment horizontal="right" shrinkToFit="0" vertical="center" wrapText="1"/>
    </xf>
    <xf borderId="221" fillId="4" fontId="31" numFmtId="0" xfId="0" applyAlignment="1" applyBorder="1" applyFont="1">
      <alignment horizontal="right" shrinkToFit="0" vertical="center" wrapText="1"/>
    </xf>
    <xf borderId="1" fillId="2" fontId="32" numFmtId="9" xfId="0" applyBorder="1" applyFont="1" applyNumberFormat="1"/>
    <xf borderId="1" fillId="2" fontId="32" numFmtId="0" xfId="0" applyBorder="1" applyFont="1"/>
    <xf borderId="30" fillId="2" fontId="12" numFmtId="0" xfId="0" applyAlignment="1" applyBorder="1" applyFont="1">
      <alignment horizontal="left" vertical="top"/>
    </xf>
    <xf borderId="1" fillId="2" fontId="23" numFmtId="0" xfId="0" applyBorder="1" applyFont="1"/>
    <xf borderId="223" fillId="2" fontId="23" numFmtId="0" xfId="0" applyAlignment="1" applyBorder="1" applyFont="1">
      <alignment horizontal="center"/>
    </xf>
    <xf borderId="1" fillId="2" fontId="23" numFmtId="0" xfId="0" applyAlignment="1" applyBorder="1" applyFont="1">
      <alignment horizontal="center"/>
    </xf>
    <xf borderId="1" fillId="2" fontId="37" numFmtId="0" xfId="0" applyBorder="1" applyFont="1"/>
    <xf borderId="1" fillId="2" fontId="38" numFmtId="0" xfId="0" applyAlignment="1" applyBorder="1" applyFont="1">
      <alignment vertical="center"/>
    </xf>
    <xf borderId="1" fillId="2" fontId="39" numFmtId="0" xfId="0" applyAlignment="1" applyBorder="1" applyFont="1">
      <alignment vertical="center"/>
    </xf>
    <xf borderId="1" fillId="2" fontId="39" numFmtId="0" xfId="0" applyAlignment="1" applyBorder="1" applyFont="1">
      <alignment horizontal="left" vertical="center"/>
    </xf>
    <xf borderId="1" fillId="2" fontId="37" numFmtId="0" xfId="0" applyAlignment="1" applyBorder="1" applyFont="1">
      <alignment horizontal="center"/>
    </xf>
    <xf borderId="224" fillId="2" fontId="23" numFmtId="0" xfId="0" applyAlignment="1" applyBorder="1" applyFont="1">
      <alignment vertical="center"/>
    </xf>
    <xf borderId="1" fillId="2" fontId="40" numFmtId="0" xfId="0" applyAlignment="1" applyBorder="1" applyFont="1">
      <alignment horizontal="center"/>
    </xf>
    <xf borderId="0" fillId="0" fontId="41" numFmtId="0" xfId="0" applyFont="1"/>
    <xf borderId="1" fillId="2" fontId="41" numFmtId="0" xfId="0" applyBorder="1" applyFont="1"/>
    <xf borderId="1" fillId="2" fontId="23" numFmtId="168" xfId="0" applyAlignment="1" applyBorder="1" applyFont="1" applyNumberFormat="1">
      <alignment horizontal="center" vertical="center"/>
    </xf>
    <xf borderId="1" fillId="2" fontId="42" numFmtId="0" xfId="0" applyAlignment="1" applyBorder="1" applyFont="1">
      <alignment horizontal="center" vertical="center"/>
    </xf>
    <xf borderId="224" fillId="8" fontId="41" numFmtId="0" xfId="0" applyAlignment="1" applyBorder="1" applyFont="1">
      <alignment horizontal="center"/>
    </xf>
    <xf borderId="225" fillId="2" fontId="27" numFmtId="0" xfId="0" applyAlignment="1" applyBorder="1" applyFont="1">
      <alignment shrinkToFit="0" vertical="top" wrapText="1"/>
    </xf>
    <xf borderId="226" fillId="0" fontId="4" numFmtId="0" xfId="0" applyBorder="1" applyFont="1"/>
    <xf borderId="224" fillId="2" fontId="41" numFmtId="0" xfId="0" applyAlignment="1" applyBorder="1" applyFont="1">
      <alignment horizontal="left" vertical="center"/>
    </xf>
    <xf borderId="223" fillId="2" fontId="40" numFmtId="0" xfId="0" applyAlignment="1" applyBorder="1" applyFont="1">
      <alignment horizontal="left" vertical="center"/>
    </xf>
    <xf borderId="223" fillId="2" fontId="40" numFmtId="0" xfId="0" applyAlignment="1" applyBorder="1" applyFont="1">
      <alignment horizontal="center"/>
    </xf>
    <xf borderId="223" fillId="2" fontId="23" numFmtId="0" xfId="0" applyBorder="1" applyFont="1"/>
    <xf borderId="1" fillId="2" fontId="23" numFmtId="0" xfId="0" applyAlignment="1" applyBorder="1" applyFont="1">
      <alignment horizontal="left"/>
    </xf>
    <xf borderId="187" fillId="2" fontId="23" numFmtId="0" xfId="0" applyAlignment="1" applyBorder="1" applyFont="1">
      <alignment horizontal="left"/>
    </xf>
    <xf borderId="224" fillId="0" fontId="40" numFmtId="0" xfId="0" applyAlignment="1" applyBorder="1" applyFont="1">
      <alignment vertical="center"/>
    </xf>
    <xf borderId="224" fillId="2" fontId="40" numFmtId="0" xfId="0" applyAlignment="1" applyBorder="1" applyFont="1">
      <alignment horizontal="center"/>
    </xf>
    <xf borderId="187" fillId="2" fontId="40" numFmtId="0" xfId="0" applyBorder="1" applyFont="1"/>
    <xf borderId="227" fillId="2" fontId="40" numFmtId="0" xfId="0" applyAlignment="1" applyBorder="1" applyFont="1">
      <alignment horizontal="center"/>
    </xf>
    <xf borderId="225" fillId="6" fontId="43" numFmtId="0" xfId="0" applyAlignment="1" applyBorder="1" applyFont="1">
      <alignment horizontal="center" vertical="center"/>
    </xf>
    <xf borderId="228" fillId="0" fontId="4" numFmtId="0" xfId="0" applyBorder="1" applyFont="1"/>
    <xf borderId="1" fillId="2" fontId="44" numFmtId="0" xfId="0" applyAlignment="1" applyBorder="1" applyFont="1">
      <alignment horizontal="center"/>
    </xf>
    <xf borderId="212" fillId="2" fontId="23" numFmtId="0" xfId="0" applyAlignment="1" applyBorder="1" applyFont="1">
      <alignment vertical="center"/>
    </xf>
    <xf borderId="224" fillId="6" fontId="43" numFmtId="0" xfId="0" applyAlignment="1" applyBorder="1" applyFont="1">
      <alignment horizontal="center" vertical="center"/>
    </xf>
    <xf borderId="224" fillId="6" fontId="45" numFmtId="0" xfId="0" applyAlignment="1" applyBorder="1" applyFont="1">
      <alignment horizontal="center" shrinkToFit="0" vertical="center" wrapText="1"/>
    </xf>
    <xf borderId="224" fillId="6" fontId="45" numFmtId="0" xfId="0" applyAlignment="1" applyBorder="1" applyFont="1">
      <alignment horizontal="center" vertical="center"/>
    </xf>
    <xf borderId="1" fillId="2" fontId="23" numFmtId="0" xfId="0" applyAlignment="1" applyBorder="1" applyFont="1">
      <alignment vertical="center"/>
    </xf>
    <xf borderId="212" fillId="2" fontId="23" numFmtId="0" xfId="0" applyBorder="1" applyFont="1"/>
    <xf borderId="224" fillId="7" fontId="27" numFmtId="0" xfId="0" applyAlignment="1" applyBorder="1" applyFont="1">
      <alignment vertical="center"/>
    </xf>
    <xf borderId="224" fillId="2" fontId="27" numFmtId="0" xfId="0" applyAlignment="1" applyBorder="1" applyFont="1">
      <alignment vertical="center"/>
    </xf>
    <xf borderId="224" fillId="2" fontId="27" numFmtId="169" xfId="0" applyAlignment="1" applyBorder="1" applyFont="1" applyNumberFormat="1">
      <alignment horizontal="center" vertical="center"/>
    </xf>
    <xf borderId="224" fillId="2" fontId="27" numFmtId="170" xfId="0" applyAlignment="1" applyBorder="1" applyFont="1" applyNumberFormat="1">
      <alignment horizontal="center" vertical="center"/>
    </xf>
    <xf borderId="224" fillId="8" fontId="27" numFmtId="169" xfId="0" applyAlignment="1" applyBorder="1" applyFont="1" applyNumberFormat="1">
      <alignment horizontal="center" vertical="center"/>
    </xf>
    <xf borderId="212" fillId="2" fontId="40" numFmtId="0" xfId="0" applyBorder="1" applyFont="1"/>
    <xf borderId="225" fillId="8" fontId="41" numFmtId="0" xfId="0" applyAlignment="1" applyBorder="1" applyFont="1">
      <alignment horizontal="right" vertical="center"/>
    </xf>
    <xf borderId="224" fillId="8" fontId="41" numFmtId="169" xfId="0" applyAlignment="1" applyBorder="1" applyFont="1" applyNumberFormat="1">
      <alignment horizontal="center" vertical="center"/>
    </xf>
    <xf borderId="1" fillId="2" fontId="40" numFmtId="0" xfId="0" applyBorder="1" applyFont="1"/>
    <xf borderId="1" fillId="2" fontId="23" numFmtId="3" xfId="0" applyBorder="1" applyFont="1" applyNumberFormat="1"/>
    <xf borderId="1" fillId="2" fontId="40" numFmtId="168" xfId="0" applyBorder="1" applyFont="1" applyNumberFormat="1"/>
    <xf borderId="224" fillId="7" fontId="27" numFmtId="0" xfId="0" applyAlignment="1" applyBorder="1" applyFont="1">
      <alignment horizontal="left" shrinkToFit="0" vertical="center" wrapText="1"/>
    </xf>
    <xf borderId="224" fillId="8" fontId="27" numFmtId="170" xfId="0" applyAlignment="1" applyBorder="1" applyFont="1" applyNumberFormat="1">
      <alignment horizontal="center" vertical="center"/>
    </xf>
    <xf borderId="225" fillId="6" fontId="20" numFmtId="0" xfId="0" applyAlignment="1" applyBorder="1" applyFont="1">
      <alignment horizontal="right" vertical="center"/>
    </xf>
    <xf borderId="1" fillId="2" fontId="27" numFmtId="169" xfId="0" applyAlignment="1" applyBorder="1" applyFont="1" applyNumberFormat="1">
      <alignment horizontal="center" vertical="center"/>
    </xf>
    <xf borderId="0" fillId="0" fontId="40" numFmtId="0" xfId="0" applyFont="1"/>
    <xf borderId="224" fillId="6" fontId="45" numFmtId="0" xfId="0" applyAlignment="1" applyBorder="1" applyFont="1">
      <alignment horizontal="right" vertical="center"/>
    </xf>
    <xf borderId="1" fillId="2" fontId="23" numFmtId="0" xfId="0" applyAlignment="1" applyBorder="1" applyFont="1">
      <alignment horizontal="right" vertical="center"/>
    </xf>
    <xf borderId="1" fillId="2" fontId="41" numFmtId="169" xfId="0" applyAlignment="1" applyBorder="1" applyFont="1" applyNumberFormat="1">
      <alignment horizontal="center" vertical="center"/>
    </xf>
    <xf borderId="0" fillId="0" fontId="23" numFmtId="0" xfId="0" applyFont="1"/>
    <xf borderId="224" fillId="6" fontId="45" numFmtId="0" xfId="0" applyAlignment="1" applyBorder="1" applyFont="1">
      <alignment horizontal="right" shrinkToFit="0" vertical="center" wrapText="1"/>
    </xf>
    <xf borderId="224" fillId="2" fontId="41" numFmtId="169" xfId="0" applyAlignment="1" applyBorder="1" applyFont="1" applyNumberFormat="1">
      <alignment horizontal="center" vertical="center"/>
    </xf>
    <xf borderId="1" fillId="2" fontId="40" numFmtId="0" xfId="0" applyAlignment="1" applyBorder="1" applyFont="1">
      <alignment shrinkToFit="0" wrapText="1"/>
    </xf>
    <xf borderId="1" fillId="2" fontId="40" numFmtId="0" xfId="0" applyAlignment="1" applyBorder="1" applyFont="1">
      <alignment horizontal="right" shrinkToFit="0" vertical="center" wrapText="1"/>
    </xf>
    <xf borderId="225" fillId="6" fontId="46" numFmtId="0" xfId="0" applyAlignment="1" applyBorder="1" applyFont="1">
      <alignment horizontal="left" vertical="center"/>
    </xf>
    <xf borderId="225" fillId="0" fontId="41" numFmtId="0" xfId="0" applyAlignment="1" applyBorder="1" applyFont="1">
      <alignment horizontal="left" vertical="center"/>
    </xf>
    <xf borderId="229" fillId="2" fontId="27" numFmtId="0" xfId="0" applyAlignment="1" applyBorder="1" applyFont="1">
      <alignment horizontal="left" vertical="top"/>
    </xf>
    <xf borderId="230" fillId="0" fontId="4" numFmtId="0" xfId="0" applyBorder="1" applyFont="1"/>
    <xf borderId="231" fillId="0" fontId="4" numFmtId="0" xfId="0" applyBorder="1" applyFont="1"/>
    <xf borderId="232" fillId="0" fontId="4" numFmtId="0" xfId="0" applyBorder="1" applyFont="1"/>
    <xf borderId="233" fillId="0" fontId="4" numFmtId="0" xfId="0" applyBorder="1" applyFont="1"/>
    <xf borderId="234" fillId="0" fontId="4" numFmtId="0" xfId="0" applyBorder="1" applyFont="1"/>
    <xf borderId="1" fillId="2" fontId="16" numFmtId="0" xfId="0" applyAlignment="1" applyBorder="1" applyFont="1">
      <alignment vertical="top"/>
    </xf>
    <xf borderId="2" fillId="2" fontId="16" numFmtId="0" xfId="0" applyAlignment="1" applyBorder="1" applyFont="1">
      <alignment horizontal="left" vertical="top"/>
    </xf>
    <xf borderId="2" fillId="2" fontId="16" numFmtId="0" xfId="0" applyAlignment="1" applyBorder="1" applyFont="1">
      <alignment vertical="top"/>
    </xf>
    <xf borderId="0" fillId="0" fontId="16" numFmtId="0" xfId="0" applyAlignment="1" applyFont="1">
      <alignment vertical="top"/>
    </xf>
    <xf borderId="1" fillId="2" fontId="16" numFmtId="0" xfId="0" applyAlignment="1" applyBorder="1" applyFont="1">
      <alignment horizontal="left" vertical="top"/>
    </xf>
    <xf borderId="1" fillId="2" fontId="47" numFmtId="0" xfId="0" applyAlignment="1" applyBorder="1" applyFont="1">
      <alignment horizontal="right" vertical="top"/>
    </xf>
    <xf borderId="13" fillId="2" fontId="16" numFmtId="0" xfId="0" applyAlignment="1" applyBorder="1" applyFont="1">
      <alignment horizontal="left" shrinkToFit="0" vertical="top" wrapText="1"/>
    </xf>
    <xf borderId="0" fillId="0" fontId="16" numFmtId="0" xfId="0" applyAlignment="1" applyFont="1">
      <alignment horizontal="left" vertical="top"/>
    </xf>
    <xf borderId="6" fillId="3" fontId="48" numFmtId="0" xfId="0" applyAlignment="1" applyBorder="1" applyFont="1">
      <alignment horizontal="center" vertical="top"/>
    </xf>
    <xf borderId="1" fillId="2" fontId="49" numFmtId="0" xfId="0" applyAlignment="1" applyBorder="1" applyFont="1">
      <alignment horizontal="left" vertical="top"/>
    </xf>
    <xf borderId="6" fillId="2" fontId="49" numFmtId="0" xfId="0" applyAlignment="1" applyBorder="1" applyFont="1">
      <alignment horizontal="left" shrinkToFit="0" vertical="top" wrapText="1"/>
    </xf>
    <xf borderId="0" fillId="0" fontId="16" numFmtId="0" xfId="0" applyAlignment="1" applyFont="1">
      <alignment horizontal="left" shrinkToFit="0" vertical="top" wrapText="1"/>
    </xf>
  </cellXfs>
  <cellStyles count="1">
    <cellStyle xfId="0" name="Normal" builtinId="0"/>
  </cellStyles>
  <dxfs count="4">
    <dxf>
      <font/>
      <fill>
        <patternFill patternType="solid">
          <fgColor theme="0"/>
          <bgColor theme="0"/>
        </patternFill>
      </fill>
      <border/>
    </dxf>
    <dxf>
      <font>
        <color theme="0"/>
      </font>
      <fill>
        <patternFill patternType="solid">
          <fgColor theme="0"/>
          <bgColor theme="0"/>
        </patternFill>
      </fill>
      <border/>
    </dxf>
    <dxf>
      <font/>
      <fill>
        <patternFill patternType="none"/>
      </fill>
      <border/>
    </dxf>
    <dxf>
      <font>
        <color rgb="FFFF0000"/>
      </font>
      <fill>
        <patternFill patternType="none"/>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customschemas.google.com/relationships/workbookmetadata" Target="metadata"/><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10</xdr:row>
      <xdr:rowOff>9525</xdr:rowOff>
    </xdr:from>
    <xdr:ext cx="371475" cy="428625"/>
    <xdr:sp>
      <xdr:nvSpPr>
        <xdr:cNvPr id="3" name="Shape 3"/>
        <xdr:cNvSpPr/>
      </xdr:nvSpPr>
      <xdr:spPr>
        <a:xfrm>
          <a:off x="5165025" y="3570450"/>
          <a:ext cx="361950" cy="419100"/>
        </a:xfrm>
        <a:prstGeom prst="rect">
          <a:avLst/>
        </a:prstGeom>
        <a:solidFill>
          <a:schemeClr val="accent3"/>
        </a:solidFill>
        <a:ln cap="flat" cmpd="sng" w="12700">
          <a:solidFill>
            <a:srgbClr val="00000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xdr:col>
      <xdr:colOff>323850</xdr:colOff>
      <xdr:row>10</xdr:row>
      <xdr:rowOff>9525</xdr:rowOff>
    </xdr:from>
    <xdr:ext cx="2409825" cy="428625"/>
    <xdr:sp>
      <xdr:nvSpPr>
        <xdr:cNvPr id="4" name="Shape 4"/>
        <xdr:cNvSpPr/>
      </xdr:nvSpPr>
      <xdr:spPr>
        <a:xfrm>
          <a:off x="4145850" y="3570450"/>
          <a:ext cx="2400300" cy="419100"/>
        </a:xfrm>
        <a:prstGeom prst="rect">
          <a:avLst/>
        </a:prstGeom>
        <a:solidFill>
          <a:schemeClr val="lt1"/>
        </a:solidFill>
        <a:ln cap="flat" cmpd="sng" w="12700">
          <a:solidFill>
            <a:srgbClr val="00000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chemeClr val="accent1"/>
            </a:buClr>
            <a:buSzPts val="1050"/>
            <a:buFont typeface="Arial"/>
            <a:buNone/>
          </a:pPr>
          <a:r>
            <a:rPr lang="en-US" sz="1050">
              <a:solidFill>
                <a:schemeClr val="accent1"/>
              </a:solidFill>
              <a:latin typeface="Arial"/>
              <a:ea typeface="Arial"/>
              <a:cs typeface="Arial"/>
              <a:sym typeface="Arial"/>
            </a:rPr>
            <a:t>These cells auto-calculate and are locked so you can't edit them.</a:t>
          </a:r>
          <a:endParaRPr sz="1400"/>
        </a:p>
      </xdr:txBody>
    </xdr:sp>
    <xdr:clientData fLocksWithSheet="0"/>
  </xdr:oneCellAnchor>
  <xdr:oneCellAnchor>
    <xdr:from>
      <xdr:col>1</xdr:col>
      <xdr:colOff>-19050</xdr:colOff>
      <xdr:row>12</xdr:row>
      <xdr:rowOff>123825</xdr:rowOff>
    </xdr:from>
    <xdr:ext cx="400050" cy="457200"/>
    <xdr:sp>
      <xdr:nvSpPr>
        <xdr:cNvPr id="5" name="Shape 5"/>
        <xdr:cNvSpPr/>
      </xdr:nvSpPr>
      <xdr:spPr>
        <a:xfrm>
          <a:off x="5155500" y="3560925"/>
          <a:ext cx="381000" cy="438150"/>
        </a:xfrm>
        <a:prstGeom prst="rect">
          <a:avLst/>
        </a:prstGeom>
        <a:solidFill>
          <a:schemeClr val="lt1"/>
        </a:solidFill>
        <a:ln cap="flat" cmpd="sng" w="19050">
          <a:solidFill>
            <a:srgbClr val="00000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xdr:col>
      <xdr:colOff>323850</xdr:colOff>
      <xdr:row>12</xdr:row>
      <xdr:rowOff>133350</xdr:rowOff>
    </xdr:from>
    <xdr:ext cx="2409825" cy="438150"/>
    <xdr:sp>
      <xdr:nvSpPr>
        <xdr:cNvPr id="6" name="Shape 6"/>
        <xdr:cNvSpPr/>
      </xdr:nvSpPr>
      <xdr:spPr>
        <a:xfrm>
          <a:off x="4145850" y="3565688"/>
          <a:ext cx="2400300" cy="428625"/>
        </a:xfrm>
        <a:prstGeom prst="rect">
          <a:avLst/>
        </a:prstGeom>
        <a:solidFill>
          <a:schemeClr val="lt1"/>
        </a:solidFill>
        <a:ln cap="flat" cmpd="sng" w="12700">
          <a:solidFill>
            <a:srgbClr val="00000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chemeClr val="accent1"/>
            </a:buClr>
            <a:buSzPts val="1050"/>
            <a:buFont typeface="Arial"/>
            <a:buNone/>
          </a:pPr>
          <a:r>
            <a:rPr lang="en-US" sz="1050">
              <a:solidFill>
                <a:schemeClr val="accent1"/>
              </a:solidFill>
              <a:latin typeface="Arial"/>
              <a:ea typeface="Arial"/>
              <a:cs typeface="Arial"/>
              <a:sym typeface="Arial"/>
            </a:rPr>
            <a:t>Insert your own values into these cells</a:t>
          </a:r>
          <a:endParaRPr sz="1400"/>
        </a:p>
      </xdr:txBody>
    </xdr:sp>
    <xdr:clientData fLocksWithSheet="0"/>
  </xdr:oneCellAnchor>
  <xdr:oneCellAnchor>
    <xdr:from>
      <xdr:col>6</xdr:col>
      <xdr:colOff>476250</xdr:colOff>
      <xdr:row>1</xdr:row>
      <xdr:rowOff>57150</xdr:rowOff>
    </xdr:from>
    <xdr:ext cx="1866900" cy="8858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400050</xdr:colOff>
      <xdr:row>1</xdr:row>
      <xdr:rowOff>161925</xdr:rowOff>
    </xdr:from>
    <xdr:ext cx="1876425" cy="9048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228600</xdr:colOff>
      <xdr:row>12</xdr:row>
      <xdr:rowOff>38100</xdr:rowOff>
    </xdr:from>
    <xdr:ext cx="12258675" cy="1762125"/>
    <xdr:sp>
      <xdr:nvSpPr>
        <xdr:cNvPr id="7" name="Shape 7"/>
        <xdr:cNvSpPr/>
      </xdr:nvSpPr>
      <xdr:spPr>
        <a:xfrm>
          <a:off x="0" y="2913225"/>
          <a:ext cx="10692000" cy="1733550"/>
        </a:xfrm>
        <a:prstGeom prst="rect">
          <a:avLst/>
        </a:prstGeom>
        <a:noFill/>
        <a:ln cap="flat" cmpd="sng" w="28575">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266700</xdr:colOff>
      <xdr:row>25</xdr:row>
      <xdr:rowOff>95250</xdr:rowOff>
    </xdr:from>
    <xdr:ext cx="12249150" cy="1400175"/>
    <xdr:sp>
      <xdr:nvSpPr>
        <xdr:cNvPr id="8" name="Shape 8"/>
        <xdr:cNvSpPr/>
      </xdr:nvSpPr>
      <xdr:spPr>
        <a:xfrm>
          <a:off x="0" y="3094200"/>
          <a:ext cx="10692000" cy="1371600"/>
        </a:xfrm>
        <a:prstGeom prst="rect">
          <a:avLst/>
        </a:prstGeom>
        <a:noFill/>
        <a:ln cap="flat" cmpd="sng" w="28575">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295275</xdr:colOff>
      <xdr:row>39</xdr:row>
      <xdr:rowOff>-9525</xdr:rowOff>
    </xdr:from>
    <xdr:ext cx="12211050" cy="1685925"/>
    <xdr:sp>
      <xdr:nvSpPr>
        <xdr:cNvPr id="9" name="Shape 9"/>
        <xdr:cNvSpPr/>
      </xdr:nvSpPr>
      <xdr:spPr>
        <a:xfrm>
          <a:off x="0" y="2951325"/>
          <a:ext cx="10692000" cy="1657350"/>
        </a:xfrm>
        <a:prstGeom prst="rect">
          <a:avLst/>
        </a:prstGeom>
        <a:noFill/>
        <a:ln cap="flat" cmpd="sng" w="28575">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1</xdr:col>
      <xdr:colOff>-19050</xdr:colOff>
      <xdr:row>54</xdr:row>
      <xdr:rowOff>-28575</xdr:rowOff>
    </xdr:from>
    <xdr:ext cx="12125325" cy="1238250"/>
    <xdr:sp>
      <xdr:nvSpPr>
        <xdr:cNvPr id="10" name="Shape 10"/>
        <xdr:cNvSpPr/>
      </xdr:nvSpPr>
      <xdr:spPr>
        <a:xfrm>
          <a:off x="0" y="3175163"/>
          <a:ext cx="10692000" cy="1209675"/>
        </a:xfrm>
        <a:prstGeom prst="rect">
          <a:avLst/>
        </a:prstGeom>
        <a:noFill/>
        <a:ln cap="flat" cmpd="sng" w="28575">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13</xdr:col>
      <xdr:colOff>1333500</xdr:colOff>
      <xdr:row>2</xdr:row>
      <xdr:rowOff>0</xdr:rowOff>
    </xdr:from>
    <xdr:ext cx="1876425" cy="7239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333375</xdr:colOff>
      <xdr:row>12</xdr:row>
      <xdr:rowOff>133350</xdr:rowOff>
    </xdr:from>
    <xdr:ext cx="12096750" cy="154305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352425</xdr:colOff>
      <xdr:row>27</xdr:row>
      <xdr:rowOff>9525</xdr:rowOff>
    </xdr:from>
    <xdr:ext cx="12115800" cy="1047750"/>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352425</xdr:colOff>
      <xdr:row>39</xdr:row>
      <xdr:rowOff>85725</xdr:rowOff>
    </xdr:from>
    <xdr:ext cx="12077700" cy="1514475"/>
    <xdr:pic>
      <xdr:nvPicPr>
        <xdr:cNvPr id="0" name="image4.pn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333375</xdr:colOff>
      <xdr:row>54</xdr:row>
      <xdr:rowOff>85725</xdr:rowOff>
    </xdr:from>
    <xdr:ext cx="12068175" cy="857250"/>
    <xdr:pic>
      <xdr:nvPicPr>
        <xdr:cNvPr id="0" name="image5.png"/>
        <xdr:cNvPicPr preferRelativeResize="0"/>
      </xdr:nvPicPr>
      <xdr:blipFill>
        <a:blip cstate="print" r:embed="rId5"/>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142855"/>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blog.slimcrm.vn/quan-tri/mau-kpi-cho-bo-phan-sales-marketing-va-dich-vu-cham-soc-khach-hang" TargetMode="Externa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6" width="8.63"/>
  </cols>
  <sheetData>
    <row r="1" ht="13.5" customHeight="1">
      <c r="A1" s="1" t="s">
        <v>0</v>
      </c>
    </row>
    <row r="2" ht="13.5" customHeight="1">
      <c r="A2" s="1" t="s">
        <v>1</v>
      </c>
    </row>
    <row r="3" ht="13.5" customHeight="1">
      <c r="A3" s="1" t="s">
        <v>2</v>
      </c>
    </row>
    <row r="4" ht="13.5" customHeight="1">
      <c r="A4" s="1" t="s">
        <v>3</v>
      </c>
    </row>
    <row r="5" ht="13.5" customHeight="1">
      <c r="A5" s="1" t="s">
        <v>4</v>
      </c>
    </row>
    <row r="6" ht="13.5" customHeight="1">
      <c r="A6" s="1" t="s">
        <v>5</v>
      </c>
    </row>
    <row r="7" ht="13.5" customHeight="1">
      <c r="A7" s="1" t="s">
        <v>6</v>
      </c>
    </row>
    <row r="8" ht="13.5" customHeight="1">
      <c r="A8" s="1" t="s">
        <v>7</v>
      </c>
    </row>
    <row r="9" ht="13.5" customHeight="1">
      <c r="A9" s="1" t="s">
        <v>8</v>
      </c>
    </row>
    <row r="10" ht="13.5" customHeight="1">
      <c r="A10" s="1" t="s">
        <v>9</v>
      </c>
    </row>
    <row r="11" ht="13.5" customHeight="1">
      <c r="A11" s="1" t="s">
        <v>10</v>
      </c>
    </row>
    <row r="12" ht="13.5" customHeight="1">
      <c r="A12" s="1" t="s">
        <v>11</v>
      </c>
    </row>
    <row r="13" ht="13.5" customHeight="1"/>
    <row r="14" ht="13.5" customHeight="1"/>
    <row r="15" ht="13.5" customHeight="1"/>
    <row r="16"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fitToPage="1"/>
  </sheetPr>
  <sheetViews>
    <sheetView showGridLines="0" workbookViewId="0"/>
  </sheetViews>
  <sheetFormatPr customHeight="1" defaultColWidth="12.63" defaultRowHeight="15.0"/>
  <cols>
    <col customWidth="1" min="1" max="1" width="4.63"/>
    <col customWidth="1" min="2" max="2" width="4.0"/>
    <col customWidth="1" min="3" max="3" width="4.13"/>
    <col customWidth="1" min="4" max="4" width="14.63"/>
    <col customWidth="1" min="5" max="12" width="8.63"/>
    <col customWidth="1" min="13" max="13" width="33.0"/>
    <col customWidth="1" min="14" max="14" width="39.0"/>
    <col customWidth="1" min="15" max="15" width="5.0"/>
    <col customWidth="1" min="16" max="24" width="8.63"/>
  </cols>
  <sheetData>
    <row r="1" ht="13.5" customHeight="1">
      <c r="A1" s="2"/>
      <c r="B1" s="3"/>
      <c r="C1" s="4"/>
      <c r="D1" s="4"/>
      <c r="E1" s="4"/>
      <c r="F1" s="4"/>
      <c r="G1" s="4"/>
      <c r="H1" s="4"/>
      <c r="I1" s="4"/>
      <c r="J1" s="4"/>
      <c r="K1" s="4"/>
      <c r="L1" s="4"/>
      <c r="M1" s="4"/>
      <c r="N1" s="4"/>
      <c r="O1" s="2"/>
      <c r="P1" s="5"/>
      <c r="Q1" s="5"/>
      <c r="R1" s="5"/>
      <c r="S1" s="5"/>
      <c r="T1" s="5"/>
      <c r="U1" s="5"/>
      <c r="V1" s="5"/>
      <c r="W1" s="5"/>
      <c r="X1" s="5"/>
      <c r="Y1" s="5"/>
      <c r="Z1" s="5"/>
    </row>
    <row r="2" ht="13.5" customHeight="1">
      <c r="A2" s="2"/>
      <c r="B2" s="6"/>
      <c r="C2" s="2"/>
      <c r="D2" s="2"/>
      <c r="E2" s="2"/>
      <c r="F2" s="2"/>
      <c r="G2" s="2"/>
      <c r="H2" s="2"/>
      <c r="I2" s="2"/>
      <c r="J2" s="2"/>
      <c r="K2" s="2"/>
      <c r="L2" s="2"/>
      <c r="M2" s="2"/>
      <c r="N2" s="2"/>
      <c r="O2" s="2"/>
      <c r="P2" s="5"/>
      <c r="Q2" s="5"/>
      <c r="R2" s="5"/>
      <c r="S2" s="5"/>
      <c r="T2" s="5"/>
      <c r="U2" s="5"/>
      <c r="V2" s="5"/>
      <c r="W2" s="5"/>
      <c r="X2" s="5"/>
      <c r="Y2" s="5"/>
      <c r="Z2" s="5"/>
    </row>
    <row r="3" ht="13.5" customHeight="1">
      <c r="A3" s="2"/>
      <c r="B3" s="6"/>
      <c r="C3" s="2"/>
      <c r="D3" s="7" t="s">
        <v>12</v>
      </c>
      <c r="E3" s="8"/>
      <c r="F3" s="9"/>
      <c r="G3" s="9"/>
      <c r="H3" s="9"/>
      <c r="I3" s="9"/>
      <c r="J3" s="9"/>
      <c r="K3" s="9"/>
      <c r="L3" s="10"/>
      <c r="M3" s="2"/>
      <c r="N3" s="2"/>
      <c r="O3" s="2"/>
      <c r="P3" s="5"/>
      <c r="Q3" s="5"/>
      <c r="R3" s="5"/>
      <c r="S3" s="5"/>
      <c r="T3" s="5"/>
      <c r="U3" s="5"/>
      <c r="V3" s="5"/>
      <c r="W3" s="5"/>
      <c r="X3" s="5"/>
      <c r="Y3" s="5"/>
      <c r="Z3" s="5"/>
    </row>
    <row r="4" ht="13.5" customHeight="1">
      <c r="A4" s="2"/>
      <c r="B4" s="6"/>
      <c r="C4" s="2"/>
      <c r="D4" s="7" t="s">
        <v>13</v>
      </c>
      <c r="E4" s="8"/>
      <c r="F4" s="9"/>
      <c r="G4" s="9"/>
      <c r="H4" s="9"/>
      <c r="I4" s="9"/>
      <c r="J4" s="9"/>
      <c r="K4" s="9"/>
      <c r="L4" s="10"/>
      <c r="M4" s="2"/>
      <c r="N4" s="2"/>
      <c r="O4" s="2"/>
      <c r="P4" s="5"/>
      <c r="Q4" s="5"/>
      <c r="R4" s="5"/>
      <c r="S4" s="5"/>
      <c r="T4" s="5"/>
      <c r="U4" s="5"/>
      <c r="V4" s="5"/>
      <c r="W4" s="5"/>
      <c r="X4" s="5"/>
      <c r="Y4" s="5"/>
      <c r="Z4" s="5"/>
    </row>
    <row r="5" ht="19.5" customHeight="1">
      <c r="A5" s="2"/>
      <c r="B5" s="11"/>
      <c r="C5" s="2"/>
      <c r="D5" s="2"/>
      <c r="E5" s="2"/>
      <c r="F5" s="2"/>
      <c r="G5" s="2"/>
      <c r="H5" s="2"/>
      <c r="I5" s="2"/>
      <c r="J5" s="2"/>
      <c r="K5" s="2"/>
      <c r="L5" s="2"/>
      <c r="M5" s="2"/>
      <c r="N5" s="2"/>
      <c r="O5" s="2"/>
      <c r="P5" s="5"/>
      <c r="Q5" s="5"/>
      <c r="R5" s="5"/>
      <c r="S5" s="5"/>
      <c r="T5" s="5"/>
      <c r="U5" s="5"/>
      <c r="V5" s="5"/>
      <c r="W5" s="5"/>
      <c r="X5" s="5"/>
      <c r="Y5" s="5"/>
      <c r="Z5" s="5"/>
    </row>
    <row r="6" ht="49.5" customHeight="1">
      <c r="A6" s="2"/>
      <c r="B6" s="12" t="s">
        <v>14</v>
      </c>
      <c r="C6" s="9"/>
      <c r="D6" s="9"/>
      <c r="E6" s="9"/>
      <c r="F6" s="9"/>
      <c r="G6" s="9"/>
      <c r="H6" s="9"/>
      <c r="I6" s="9"/>
      <c r="J6" s="9"/>
      <c r="K6" s="9"/>
      <c r="L6" s="9"/>
      <c r="M6" s="9"/>
      <c r="N6" s="9"/>
      <c r="O6" s="9"/>
      <c r="P6" s="5"/>
      <c r="Q6" s="5"/>
      <c r="R6" s="5"/>
      <c r="S6" s="5"/>
      <c r="T6" s="5"/>
      <c r="U6" s="5"/>
      <c r="V6" s="5"/>
      <c r="W6" s="5"/>
      <c r="X6" s="5"/>
      <c r="Y6" s="5"/>
      <c r="Z6" s="5"/>
    </row>
    <row r="7" ht="220.5" customHeight="1">
      <c r="A7" s="2"/>
      <c r="B7" s="13" t="s">
        <v>15</v>
      </c>
      <c r="C7" s="14"/>
      <c r="D7" s="14"/>
      <c r="E7" s="14"/>
      <c r="F7" s="14"/>
      <c r="G7" s="14"/>
      <c r="H7" s="14"/>
      <c r="I7" s="14"/>
      <c r="J7" s="14"/>
      <c r="K7" s="14"/>
      <c r="L7" s="14"/>
      <c r="M7" s="14"/>
      <c r="N7" s="15"/>
      <c r="O7" s="16"/>
      <c r="P7" s="5"/>
      <c r="Q7" s="5"/>
      <c r="R7" s="5"/>
      <c r="S7" s="5"/>
      <c r="T7" s="5"/>
      <c r="U7" s="5"/>
      <c r="V7" s="5"/>
      <c r="W7" s="5"/>
      <c r="X7" s="5"/>
      <c r="Y7" s="5"/>
      <c r="Z7" s="5"/>
    </row>
    <row r="8" ht="13.5" customHeight="1">
      <c r="A8" s="2"/>
      <c r="B8" s="17"/>
      <c r="C8" s="4"/>
      <c r="D8" s="4"/>
      <c r="E8" s="4"/>
      <c r="F8" s="4"/>
      <c r="G8" s="18"/>
      <c r="H8" s="18"/>
      <c r="I8" s="18"/>
      <c r="J8" s="18"/>
      <c r="K8" s="4"/>
      <c r="L8" s="4"/>
      <c r="M8" s="4"/>
      <c r="N8" s="4"/>
      <c r="O8" s="2"/>
      <c r="P8" s="5"/>
      <c r="Q8" s="5"/>
      <c r="R8" s="5"/>
      <c r="S8" s="5"/>
      <c r="T8" s="5"/>
      <c r="U8" s="5"/>
      <c r="V8" s="5"/>
      <c r="W8" s="5"/>
      <c r="X8" s="5"/>
      <c r="Y8" s="5"/>
      <c r="Z8" s="5"/>
    </row>
    <row r="9" ht="13.5" customHeight="1">
      <c r="A9" s="2"/>
      <c r="B9" s="6"/>
      <c r="C9" s="19"/>
      <c r="D9" s="19"/>
      <c r="E9" s="19"/>
      <c r="F9" s="19"/>
      <c r="G9" s="19"/>
      <c r="H9" s="19"/>
      <c r="I9" s="19"/>
      <c r="J9" s="19"/>
      <c r="K9" s="19"/>
      <c r="L9" s="19"/>
      <c r="M9" s="19"/>
      <c r="N9" s="19"/>
      <c r="O9" s="2"/>
      <c r="P9" s="5"/>
      <c r="Q9" s="5"/>
      <c r="R9" s="5"/>
      <c r="S9" s="5"/>
      <c r="T9" s="5"/>
      <c r="U9" s="5"/>
      <c r="V9" s="5"/>
      <c r="W9" s="5"/>
      <c r="X9" s="5"/>
      <c r="Y9" s="5"/>
      <c r="Z9" s="5"/>
    </row>
    <row r="10" ht="13.5" customHeight="1">
      <c r="A10" s="2"/>
      <c r="B10" s="20" t="s">
        <v>16</v>
      </c>
      <c r="C10" s="9"/>
      <c r="D10" s="9"/>
      <c r="E10" s="9"/>
      <c r="F10" s="9"/>
      <c r="G10" s="9"/>
      <c r="H10" s="9"/>
      <c r="I10" s="9"/>
      <c r="J10" s="9"/>
      <c r="K10" s="9"/>
      <c r="L10" s="9"/>
      <c r="M10" s="9"/>
      <c r="N10" s="9"/>
      <c r="O10" s="2"/>
      <c r="P10" s="5"/>
      <c r="Q10" s="5"/>
      <c r="R10" s="5"/>
      <c r="S10" s="5"/>
      <c r="T10" s="5"/>
      <c r="U10" s="5"/>
      <c r="V10" s="5"/>
      <c r="W10" s="5"/>
      <c r="X10" s="5"/>
      <c r="Y10" s="5"/>
      <c r="Z10" s="5"/>
    </row>
    <row r="11" ht="13.5" customHeight="1">
      <c r="A11" s="2"/>
      <c r="B11" s="21"/>
      <c r="C11" s="22"/>
      <c r="D11" s="22"/>
      <c r="E11" s="22"/>
      <c r="F11" s="22"/>
      <c r="G11" s="22"/>
      <c r="H11" s="22"/>
      <c r="I11" s="22"/>
      <c r="J11" s="22"/>
      <c r="K11" s="22"/>
      <c r="L11" s="22"/>
      <c r="M11" s="22"/>
      <c r="N11" s="22"/>
      <c r="O11" s="2"/>
      <c r="P11" s="5"/>
      <c r="Q11" s="5"/>
      <c r="R11" s="5"/>
      <c r="S11" s="5"/>
      <c r="T11" s="5"/>
      <c r="U11" s="5"/>
      <c r="V11" s="5"/>
      <c r="W11" s="5"/>
      <c r="X11" s="5"/>
      <c r="Y11" s="5"/>
      <c r="Z11" s="5"/>
    </row>
    <row r="12" ht="47.25" customHeight="1">
      <c r="A12" s="2"/>
      <c r="B12" s="23" t="s">
        <v>17</v>
      </c>
      <c r="C12" s="24" t="s">
        <v>18</v>
      </c>
      <c r="D12" s="9"/>
      <c r="E12" s="9"/>
      <c r="F12" s="9"/>
      <c r="G12" s="9"/>
      <c r="H12" s="9"/>
      <c r="I12" s="9"/>
      <c r="J12" s="9"/>
      <c r="K12" s="9"/>
      <c r="L12" s="9"/>
      <c r="M12" s="9"/>
      <c r="N12" s="9"/>
      <c r="O12" s="25"/>
      <c r="P12" s="25"/>
      <c r="Q12" s="5"/>
      <c r="R12" s="5"/>
      <c r="S12" s="5"/>
      <c r="T12" s="5"/>
      <c r="U12" s="5"/>
      <c r="V12" s="5"/>
      <c r="W12" s="5"/>
      <c r="X12" s="5"/>
      <c r="Y12" s="5"/>
      <c r="Z12" s="5"/>
    </row>
    <row r="13" ht="52.5" customHeight="1">
      <c r="A13" s="2"/>
      <c r="B13" s="23" t="s">
        <v>17</v>
      </c>
      <c r="C13" s="24" t="s">
        <v>19</v>
      </c>
      <c r="D13" s="9"/>
      <c r="E13" s="9"/>
      <c r="F13" s="9"/>
      <c r="G13" s="9"/>
      <c r="H13" s="9"/>
      <c r="I13" s="9"/>
      <c r="J13" s="9"/>
      <c r="K13" s="9"/>
      <c r="L13" s="9"/>
      <c r="M13" s="9"/>
      <c r="N13" s="9"/>
      <c r="O13" s="25"/>
      <c r="P13" s="2"/>
      <c r="Q13" s="5"/>
      <c r="R13" s="5"/>
      <c r="S13" s="5"/>
      <c r="T13" s="5"/>
      <c r="U13" s="5"/>
      <c r="V13" s="5"/>
      <c r="W13" s="5"/>
      <c r="X13" s="5"/>
      <c r="Y13" s="5"/>
      <c r="Z13" s="5"/>
    </row>
    <row r="14" ht="52.5" customHeight="1">
      <c r="A14" s="2"/>
      <c r="B14" s="23" t="s">
        <v>17</v>
      </c>
      <c r="C14" s="24" t="s">
        <v>20</v>
      </c>
      <c r="D14" s="9"/>
      <c r="E14" s="9"/>
      <c r="F14" s="9"/>
      <c r="G14" s="9"/>
      <c r="H14" s="9"/>
      <c r="I14" s="9"/>
      <c r="J14" s="9"/>
      <c r="K14" s="9"/>
      <c r="L14" s="9"/>
      <c r="M14" s="9"/>
      <c r="N14" s="9"/>
      <c r="O14" s="25"/>
      <c r="P14" s="2"/>
      <c r="Q14" s="5"/>
      <c r="R14" s="5"/>
      <c r="S14" s="5"/>
      <c r="T14" s="5"/>
      <c r="U14" s="5"/>
      <c r="V14" s="5"/>
      <c r="W14" s="5"/>
      <c r="X14" s="5"/>
      <c r="Y14" s="5"/>
      <c r="Z14" s="5"/>
    </row>
    <row r="15" ht="35.25" customHeight="1">
      <c r="A15" s="2"/>
      <c r="B15" s="23" t="s">
        <v>17</v>
      </c>
      <c r="C15" s="24" t="s">
        <v>21</v>
      </c>
      <c r="D15" s="9"/>
      <c r="E15" s="9"/>
      <c r="F15" s="9"/>
      <c r="G15" s="9"/>
      <c r="H15" s="9"/>
      <c r="I15" s="9"/>
      <c r="J15" s="9"/>
      <c r="K15" s="9"/>
      <c r="L15" s="9"/>
      <c r="M15" s="9"/>
      <c r="N15" s="9"/>
      <c r="O15" s="25"/>
      <c r="P15" s="2"/>
      <c r="Q15" s="5"/>
      <c r="R15" s="5"/>
      <c r="S15" s="5"/>
      <c r="T15" s="5"/>
      <c r="U15" s="5"/>
      <c r="V15" s="5"/>
      <c r="W15" s="5"/>
      <c r="X15" s="5"/>
      <c r="Y15" s="5"/>
      <c r="Z15" s="5"/>
    </row>
    <row r="16" ht="49.5" customHeight="1">
      <c r="A16" s="2"/>
      <c r="B16" s="23" t="s">
        <v>17</v>
      </c>
      <c r="C16" s="24" t="s">
        <v>22</v>
      </c>
      <c r="D16" s="9"/>
      <c r="E16" s="9"/>
      <c r="F16" s="9"/>
      <c r="G16" s="9"/>
      <c r="H16" s="9"/>
      <c r="I16" s="9"/>
      <c r="J16" s="9"/>
      <c r="K16" s="9"/>
      <c r="L16" s="9"/>
      <c r="M16" s="9"/>
      <c r="N16" s="9"/>
      <c r="O16" s="25"/>
      <c r="P16" s="2"/>
      <c r="Q16" s="5"/>
      <c r="R16" s="5"/>
      <c r="S16" s="5"/>
      <c r="T16" s="5"/>
      <c r="U16" s="5"/>
      <c r="V16" s="5"/>
      <c r="W16" s="5"/>
      <c r="X16" s="5"/>
      <c r="Y16" s="5"/>
      <c r="Z16" s="5"/>
    </row>
    <row r="17" ht="22.5" customHeight="1">
      <c r="A17" s="2"/>
      <c r="B17" s="23" t="s">
        <v>17</v>
      </c>
      <c r="C17" s="26" t="s">
        <v>23</v>
      </c>
      <c r="D17" s="9"/>
      <c r="E17" s="9"/>
      <c r="F17" s="9"/>
      <c r="G17" s="9"/>
      <c r="H17" s="9"/>
      <c r="I17" s="9"/>
      <c r="J17" s="9"/>
      <c r="K17" s="9"/>
      <c r="L17" s="9"/>
      <c r="M17" s="9"/>
      <c r="N17" s="9"/>
      <c r="O17" s="2"/>
      <c r="P17" s="2"/>
      <c r="Q17" s="5"/>
      <c r="R17" s="5"/>
      <c r="S17" s="5"/>
      <c r="T17" s="5"/>
      <c r="U17" s="5"/>
      <c r="V17" s="5"/>
      <c r="W17" s="5"/>
      <c r="X17" s="5"/>
      <c r="Y17" s="5"/>
      <c r="Z17" s="5"/>
    </row>
    <row r="18" ht="24.0" customHeight="1">
      <c r="A18" s="2"/>
      <c r="B18" s="23" t="s">
        <v>17</v>
      </c>
      <c r="C18" s="26" t="s">
        <v>24</v>
      </c>
      <c r="D18" s="9"/>
      <c r="E18" s="9"/>
      <c r="F18" s="9"/>
      <c r="G18" s="9"/>
      <c r="H18" s="9"/>
      <c r="I18" s="9"/>
      <c r="J18" s="9"/>
      <c r="K18" s="9"/>
      <c r="L18" s="9"/>
      <c r="M18" s="9"/>
      <c r="N18" s="9"/>
      <c r="O18" s="19"/>
      <c r="P18" s="2"/>
      <c r="Q18" s="5"/>
      <c r="R18" s="5"/>
      <c r="S18" s="5"/>
      <c r="T18" s="5"/>
      <c r="U18" s="5"/>
      <c r="V18" s="5"/>
      <c r="W18" s="5"/>
      <c r="X18" s="5"/>
      <c r="Y18" s="5"/>
      <c r="Z18" s="5"/>
    </row>
    <row r="19" ht="13.5" customHeight="1">
      <c r="A19" s="2"/>
      <c r="B19" s="23"/>
      <c r="C19" s="22"/>
      <c r="D19" s="22"/>
      <c r="E19" s="22"/>
      <c r="F19" s="22"/>
      <c r="G19" s="22"/>
      <c r="H19" s="22"/>
      <c r="I19" s="22"/>
      <c r="J19" s="22"/>
      <c r="K19" s="22"/>
      <c r="L19" s="22"/>
      <c r="M19" s="22"/>
      <c r="N19" s="22"/>
      <c r="O19" s="2"/>
      <c r="P19" s="2"/>
      <c r="Q19" s="2"/>
      <c r="R19" s="5"/>
      <c r="S19" s="5"/>
      <c r="T19" s="5"/>
      <c r="U19" s="5"/>
      <c r="V19" s="5"/>
      <c r="W19" s="5"/>
      <c r="X19" s="5"/>
      <c r="Y19" s="5"/>
      <c r="Z19" s="5"/>
    </row>
    <row r="20" ht="13.5" customHeight="1">
      <c r="A20" s="2"/>
      <c r="B20" s="6"/>
      <c r="C20" s="2"/>
      <c r="D20" s="2"/>
      <c r="E20" s="2"/>
      <c r="F20" s="2"/>
      <c r="G20" s="2"/>
      <c r="H20" s="2"/>
      <c r="I20" s="2"/>
      <c r="J20" s="2"/>
      <c r="K20" s="2"/>
      <c r="L20" s="2"/>
      <c r="M20" s="2"/>
      <c r="N20" s="2"/>
      <c r="O20" s="2"/>
      <c r="P20" s="2"/>
      <c r="Q20" s="2"/>
      <c r="R20" s="5"/>
      <c r="S20" s="5"/>
      <c r="T20" s="5"/>
      <c r="U20" s="5"/>
      <c r="V20" s="5"/>
      <c r="W20" s="5"/>
      <c r="X20" s="5"/>
      <c r="Y20" s="5"/>
      <c r="Z20" s="5"/>
    </row>
    <row r="21" ht="13.5" customHeight="1">
      <c r="A21" s="2"/>
      <c r="B21" s="27"/>
      <c r="O21" s="2"/>
      <c r="P21" s="2"/>
      <c r="Q21" s="2"/>
      <c r="R21" s="5"/>
      <c r="S21" s="5"/>
      <c r="T21" s="5"/>
      <c r="U21" s="5"/>
      <c r="V21" s="5"/>
      <c r="W21" s="5"/>
      <c r="X21" s="5"/>
      <c r="Y21" s="5"/>
      <c r="Z21" s="5"/>
    </row>
    <row r="22" ht="13.5" customHeight="1">
      <c r="A22" s="2"/>
      <c r="B22" s="6"/>
      <c r="C22" s="2"/>
      <c r="D22" s="2"/>
      <c r="E22" s="2"/>
      <c r="F22" s="2"/>
      <c r="G22" s="2"/>
      <c r="H22" s="2"/>
      <c r="I22" s="2"/>
      <c r="J22" s="2"/>
      <c r="K22" s="2"/>
      <c r="L22" s="2"/>
      <c r="M22" s="2"/>
      <c r="N22" s="2"/>
      <c r="O22" s="2"/>
      <c r="P22" s="2"/>
      <c r="Q22" s="2"/>
      <c r="R22" s="5"/>
      <c r="S22" s="5"/>
      <c r="T22" s="5"/>
      <c r="U22" s="5"/>
      <c r="V22" s="5"/>
      <c r="W22" s="5"/>
      <c r="X22" s="5"/>
      <c r="Y22" s="5"/>
      <c r="Z22" s="5"/>
    </row>
    <row r="23" ht="32.25" customHeight="1">
      <c r="A23" s="5"/>
      <c r="B23" s="23"/>
      <c r="C23" s="24"/>
      <c r="D23" s="9"/>
      <c r="E23" s="9"/>
      <c r="F23" s="9"/>
      <c r="G23" s="9"/>
      <c r="H23" s="9"/>
      <c r="I23" s="9"/>
      <c r="J23" s="9"/>
      <c r="K23" s="9"/>
      <c r="L23" s="9"/>
      <c r="M23" s="9"/>
      <c r="N23" s="9"/>
      <c r="O23" s="5"/>
      <c r="P23" s="5"/>
      <c r="Q23" s="5"/>
      <c r="R23" s="5"/>
      <c r="S23" s="5"/>
      <c r="T23" s="5"/>
      <c r="U23" s="5"/>
      <c r="V23" s="5"/>
      <c r="W23" s="5"/>
      <c r="X23" s="5"/>
      <c r="Y23" s="5"/>
      <c r="Z23" s="5"/>
    </row>
    <row r="24" ht="13.5" customHeight="1">
      <c r="A24" s="5"/>
      <c r="B24" s="23"/>
      <c r="C24" s="24"/>
      <c r="D24" s="9"/>
      <c r="E24" s="9"/>
      <c r="F24" s="9"/>
      <c r="G24" s="9"/>
      <c r="H24" s="9"/>
      <c r="I24" s="9"/>
      <c r="J24" s="9"/>
      <c r="K24" s="9"/>
      <c r="L24" s="9"/>
      <c r="M24" s="9"/>
      <c r="N24" s="9"/>
      <c r="O24" s="5"/>
      <c r="P24" s="5"/>
      <c r="Q24" s="5"/>
      <c r="R24" s="5"/>
      <c r="S24" s="5"/>
      <c r="T24" s="5"/>
      <c r="U24" s="5"/>
      <c r="V24" s="5"/>
      <c r="W24" s="5"/>
      <c r="X24" s="5"/>
      <c r="Y24" s="5"/>
      <c r="Z24" s="5"/>
    </row>
    <row r="25" ht="13.5" customHeight="1">
      <c r="A25" s="5"/>
      <c r="B25" s="23"/>
      <c r="C25" s="24"/>
      <c r="D25" s="9"/>
      <c r="E25" s="9"/>
      <c r="F25" s="9"/>
      <c r="G25" s="9"/>
      <c r="H25" s="9"/>
      <c r="I25" s="9"/>
      <c r="J25" s="9"/>
      <c r="K25" s="9"/>
      <c r="L25" s="9"/>
      <c r="M25" s="9"/>
      <c r="N25" s="9"/>
      <c r="O25" s="5"/>
      <c r="P25" s="5"/>
      <c r="Q25" s="5"/>
      <c r="R25" s="5"/>
      <c r="S25" s="5"/>
      <c r="T25" s="5"/>
      <c r="U25" s="5"/>
      <c r="V25" s="5"/>
      <c r="W25" s="5"/>
      <c r="X25" s="5"/>
      <c r="Y25" s="5"/>
      <c r="Z25" s="5"/>
    </row>
    <row r="26" ht="13.5" customHeight="1">
      <c r="A26" s="5"/>
      <c r="B26" s="11"/>
      <c r="C26" s="5"/>
      <c r="D26" s="5"/>
      <c r="E26" s="5"/>
      <c r="F26" s="5"/>
      <c r="G26" s="5"/>
      <c r="H26" s="5"/>
      <c r="I26" s="5"/>
      <c r="J26" s="5"/>
      <c r="K26" s="5"/>
      <c r="L26" s="5"/>
      <c r="M26" s="5"/>
      <c r="N26" s="5"/>
      <c r="O26" s="5"/>
      <c r="P26" s="5"/>
      <c r="Q26" s="5"/>
      <c r="R26" s="5"/>
      <c r="S26" s="5"/>
      <c r="T26" s="5"/>
      <c r="U26" s="5"/>
      <c r="V26" s="5"/>
      <c r="W26" s="5"/>
      <c r="X26" s="5"/>
      <c r="Y26" s="5"/>
      <c r="Z26" s="5"/>
    </row>
    <row r="27" ht="13.5" customHeight="1">
      <c r="A27" s="5"/>
      <c r="B27" s="28"/>
      <c r="O27" s="5"/>
      <c r="P27" s="5"/>
      <c r="Q27" s="5"/>
      <c r="R27" s="5"/>
      <c r="S27" s="5"/>
      <c r="T27" s="5"/>
      <c r="U27" s="5"/>
      <c r="V27" s="5"/>
      <c r="W27" s="5"/>
      <c r="X27" s="5"/>
      <c r="Y27" s="5"/>
      <c r="Z27" s="5"/>
    </row>
    <row r="28" ht="13.5" customHeight="1">
      <c r="A28" s="5"/>
      <c r="B28" s="11"/>
      <c r="C28" s="5"/>
      <c r="D28" s="5"/>
      <c r="E28" s="5"/>
      <c r="F28" s="5"/>
      <c r="G28" s="5"/>
      <c r="H28" s="5"/>
      <c r="I28" s="5"/>
      <c r="J28" s="5"/>
      <c r="K28" s="5"/>
      <c r="L28" s="5"/>
      <c r="M28" s="5"/>
      <c r="N28" s="5"/>
      <c r="O28" s="5"/>
      <c r="P28" s="5"/>
      <c r="Q28" s="5"/>
      <c r="R28" s="5"/>
      <c r="S28" s="5"/>
      <c r="T28" s="5"/>
      <c r="U28" s="5"/>
      <c r="V28" s="5"/>
      <c r="W28" s="5"/>
      <c r="X28" s="5"/>
      <c r="Y28" s="5"/>
      <c r="Z28" s="5"/>
    </row>
    <row r="29" ht="13.5" customHeight="1">
      <c r="A29" s="5"/>
      <c r="B29" s="23"/>
      <c r="C29" s="24"/>
      <c r="D29" s="9"/>
      <c r="E29" s="9"/>
      <c r="F29" s="9"/>
      <c r="G29" s="9"/>
      <c r="H29" s="9"/>
      <c r="I29" s="9"/>
      <c r="J29" s="9"/>
      <c r="K29" s="9"/>
      <c r="L29" s="9"/>
      <c r="M29" s="9"/>
      <c r="N29" s="9"/>
      <c r="O29" s="5"/>
      <c r="P29" s="5"/>
      <c r="Q29" s="5"/>
      <c r="R29" s="5"/>
      <c r="S29" s="5"/>
      <c r="T29" s="5"/>
      <c r="U29" s="5"/>
      <c r="V29" s="5"/>
      <c r="W29" s="5"/>
      <c r="X29" s="5"/>
      <c r="Y29" s="5"/>
      <c r="Z29" s="5"/>
    </row>
    <row r="30" ht="31.5" customHeight="1">
      <c r="A30" s="5"/>
      <c r="B30" s="23"/>
      <c r="C30" s="24"/>
      <c r="D30" s="9"/>
      <c r="E30" s="9"/>
      <c r="F30" s="9"/>
      <c r="G30" s="9"/>
      <c r="H30" s="9"/>
      <c r="I30" s="9"/>
      <c r="J30" s="9"/>
      <c r="K30" s="9"/>
      <c r="L30" s="9"/>
      <c r="M30" s="9"/>
      <c r="N30" s="9"/>
      <c r="O30" s="5"/>
      <c r="P30" s="5"/>
      <c r="Q30" s="5"/>
      <c r="R30" s="5"/>
      <c r="S30" s="5"/>
      <c r="T30" s="5"/>
      <c r="U30" s="5"/>
      <c r="V30" s="5"/>
      <c r="W30" s="5"/>
      <c r="X30" s="5"/>
      <c r="Y30" s="5"/>
      <c r="Z30" s="5"/>
    </row>
    <row r="31" ht="13.5" customHeight="1">
      <c r="A31" s="5"/>
      <c r="B31" s="11"/>
      <c r="C31" s="24"/>
      <c r="D31" s="9"/>
      <c r="E31" s="9"/>
      <c r="F31" s="9"/>
      <c r="G31" s="9"/>
      <c r="H31" s="9"/>
      <c r="I31" s="9"/>
      <c r="J31" s="9"/>
      <c r="K31" s="9"/>
      <c r="L31" s="9"/>
      <c r="M31" s="9"/>
      <c r="N31" s="9"/>
      <c r="O31" s="5"/>
      <c r="P31" s="5"/>
      <c r="Q31" s="5"/>
      <c r="R31" s="5"/>
      <c r="S31" s="5"/>
      <c r="T31" s="5"/>
      <c r="U31" s="5"/>
      <c r="V31" s="5"/>
      <c r="W31" s="5"/>
      <c r="X31" s="5"/>
      <c r="Y31" s="5"/>
      <c r="Z31" s="5"/>
    </row>
    <row r="32" ht="13.5" customHeight="1">
      <c r="A32" s="5"/>
      <c r="B32" s="11"/>
      <c r="C32" s="5"/>
      <c r="D32" s="5"/>
      <c r="E32" s="5"/>
      <c r="F32" s="5"/>
      <c r="G32" s="5"/>
      <c r="H32" s="5"/>
      <c r="I32" s="5"/>
      <c r="J32" s="5"/>
      <c r="K32" s="5"/>
      <c r="L32" s="5"/>
      <c r="M32" s="5"/>
      <c r="N32" s="5"/>
      <c r="O32" s="5"/>
      <c r="P32" s="5"/>
      <c r="Q32" s="5"/>
      <c r="R32" s="5"/>
      <c r="S32" s="5"/>
      <c r="T32" s="5"/>
      <c r="U32" s="5"/>
      <c r="V32" s="5"/>
      <c r="W32" s="5"/>
      <c r="X32" s="5"/>
      <c r="Y32" s="5"/>
      <c r="Z32" s="5"/>
    </row>
    <row r="33" ht="13.5" customHeight="1">
      <c r="A33" s="5"/>
      <c r="B33" s="11"/>
      <c r="C33" s="5"/>
      <c r="D33" s="5"/>
      <c r="E33" s="5"/>
      <c r="F33" s="5"/>
      <c r="G33" s="5"/>
      <c r="H33" s="5"/>
      <c r="I33" s="5"/>
      <c r="J33" s="5"/>
      <c r="K33" s="5"/>
      <c r="L33" s="5"/>
      <c r="M33" s="5"/>
      <c r="N33" s="5"/>
      <c r="O33" s="5"/>
      <c r="P33" s="5"/>
      <c r="Q33" s="5"/>
      <c r="R33" s="5"/>
      <c r="S33" s="5"/>
      <c r="T33" s="5"/>
      <c r="U33" s="5"/>
      <c r="V33" s="5"/>
      <c r="W33" s="5"/>
      <c r="X33" s="5"/>
      <c r="Y33" s="5"/>
      <c r="Z33" s="5"/>
    </row>
    <row r="34" ht="13.5" customHeight="1">
      <c r="A34" s="5"/>
      <c r="B34" s="11"/>
      <c r="C34" s="5"/>
      <c r="D34" s="5"/>
      <c r="E34" s="5"/>
      <c r="F34" s="5"/>
      <c r="G34" s="5"/>
      <c r="H34" s="5"/>
      <c r="I34" s="5"/>
      <c r="J34" s="5"/>
      <c r="K34" s="5"/>
      <c r="L34" s="5"/>
      <c r="M34" s="5"/>
      <c r="N34" s="5"/>
      <c r="O34" s="5"/>
      <c r="P34" s="5"/>
      <c r="Q34" s="5"/>
      <c r="R34" s="5"/>
      <c r="S34" s="5"/>
      <c r="T34" s="5"/>
      <c r="U34" s="5"/>
      <c r="V34" s="5"/>
      <c r="W34" s="5"/>
      <c r="X34" s="5"/>
      <c r="Y34" s="5"/>
      <c r="Z34" s="5"/>
    </row>
    <row r="35" ht="13.5" customHeight="1">
      <c r="A35" s="5"/>
      <c r="B35" s="11"/>
      <c r="C35" s="5"/>
      <c r="D35" s="5"/>
      <c r="E35" s="5"/>
      <c r="F35" s="5"/>
      <c r="G35" s="5"/>
      <c r="H35" s="5"/>
      <c r="I35" s="5"/>
      <c r="J35" s="5"/>
      <c r="K35" s="5"/>
      <c r="L35" s="5"/>
      <c r="M35" s="5"/>
      <c r="N35" s="5"/>
      <c r="O35" s="5"/>
      <c r="P35" s="5"/>
      <c r="Q35" s="5"/>
      <c r="R35" s="5"/>
      <c r="S35" s="5"/>
      <c r="T35" s="5"/>
      <c r="U35" s="5"/>
      <c r="V35" s="5"/>
      <c r="W35" s="5"/>
      <c r="X35" s="5"/>
      <c r="Y35" s="5"/>
      <c r="Z35" s="5"/>
    </row>
    <row r="36" ht="13.5" customHeight="1">
      <c r="A36" s="5"/>
      <c r="B36" s="11"/>
      <c r="C36" s="5"/>
      <c r="D36" s="5"/>
      <c r="E36" s="5"/>
      <c r="F36" s="5"/>
      <c r="G36" s="5"/>
      <c r="H36" s="5"/>
      <c r="I36" s="5"/>
      <c r="J36" s="5"/>
      <c r="K36" s="5"/>
      <c r="L36" s="5"/>
      <c r="M36" s="5"/>
      <c r="N36" s="5"/>
      <c r="O36" s="5"/>
      <c r="P36" s="5"/>
      <c r="Q36" s="5"/>
      <c r="R36" s="5"/>
      <c r="S36" s="5"/>
      <c r="T36" s="5"/>
      <c r="U36" s="5"/>
      <c r="V36" s="5"/>
      <c r="W36" s="5"/>
      <c r="X36" s="5"/>
      <c r="Y36" s="5"/>
      <c r="Z36" s="5"/>
    </row>
    <row r="37" ht="13.5" customHeight="1">
      <c r="A37" s="5"/>
      <c r="B37" s="23"/>
      <c r="C37" s="24"/>
      <c r="D37" s="9"/>
      <c r="E37" s="9"/>
      <c r="F37" s="9"/>
      <c r="G37" s="9"/>
      <c r="H37" s="9"/>
      <c r="I37" s="9"/>
      <c r="J37" s="9"/>
      <c r="K37" s="9"/>
      <c r="L37" s="9"/>
      <c r="M37" s="9"/>
      <c r="N37" s="9"/>
      <c r="O37" s="5"/>
      <c r="P37" s="5"/>
      <c r="Q37" s="5"/>
      <c r="R37" s="5"/>
      <c r="S37" s="5"/>
      <c r="T37" s="5"/>
      <c r="U37" s="5"/>
      <c r="V37" s="5"/>
      <c r="W37" s="5"/>
      <c r="X37" s="5"/>
      <c r="Y37" s="5"/>
      <c r="Z37" s="5"/>
    </row>
    <row r="38" ht="13.5" customHeight="1">
      <c r="A38" s="5"/>
      <c r="B38" s="11"/>
      <c r="C38" s="5"/>
      <c r="D38" s="5"/>
      <c r="E38" s="5"/>
      <c r="F38" s="5"/>
      <c r="G38" s="5"/>
      <c r="H38" s="5"/>
      <c r="I38" s="5"/>
      <c r="J38" s="5"/>
      <c r="K38" s="5"/>
      <c r="L38" s="5"/>
      <c r="M38" s="5"/>
      <c r="N38" s="5"/>
      <c r="O38" s="5"/>
      <c r="P38" s="5"/>
      <c r="Q38" s="5"/>
      <c r="R38" s="5"/>
      <c r="S38" s="5"/>
      <c r="T38" s="5"/>
      <c r="U38" s="5"/>
      <c r="V38" s="5"/>
      <c r="W38" s="5"/>
      <c r="X38" s="5"/>
      <c r="Y38" s="5"/>
      <c r="Z38" s="5"/>
    </row>
    <row r="39" ht="13.5" customHeight="1">
      <c r="A39" s="5"/>
      <c r="B39" s="11"/>
      <c r="C39" s="5"/>
      <c r="D39" s="5"/>
      <c r="E39" s="5"/>
      <c r="F39" s="5"/>
      <c r="G39" s="5"/>
      <c r="H39" s="5"/>
      <c r="I39" s="5"/>
      <c r="J39" s="5"/>
      <c r="K39" s="5"/>
      <c r="L39" s="5"/>
      <c r="M39" s="5"/>
      <c r="N39" s="5"/>
      <c r="O39" s="5"/>
      <c r="P39" s="5"/>
      <c r="Q39" s="5"/>
      <c r="R39" s="5"/>
      <c r="S39" s="5"/>
      <c r="T39" s="5"/>
      <c r="U39" s="5"/>
      <c r="V39" s="5"/>
      <c r="W39" s="5"/>
      <c r="X39" s="5"/>
      <c r="Y39" s="5"/>
      <c r="Z39" s="5"/>
    </row>
    <row r="40" ht="13.5" customHeight="1">
      <c r="A40" s="5"/>
      <c r="B40" s="11"/>
      <c r="C40" s="5"/>
      <c r="D40" s="5"/>
      <c r="E40" s="5"/>
      <c r="F40" s="5"/>
      <c r="G40" s="5"/>
      <c r="H40" s="5"/>
      <c r="I40" s="5"/>
      <c r="J40" s="5"/>
      <c r="K40" s="5"/>
      <c r="L40" s="5"/>
      <c r="M40" s="5"/>
      <c r="N40" s="5"/>
      <c r="O40" s="5"/>
      <c r="P40" s="5"/>
      <c r="Q40" s="5"/>
      <c r="R40" s="5"/>
      <c r="S40" s="5"/>
      <c r="T40" s="5"/>
      <c r="U40" s="5"/>
      <c r="V40" s="5"/>
      <c r="W40" s="5"/>
      <c r="X40" s="5"/>
      <c r="Y40" s="5"/>
      <c r="Z40" s="5"/>
    </row>
    <row r="41" ht="13.5" customHeight="1">
      <c r="A41" s="5"/>
      <c r="B41" s="11"/>
      <c r="C41" s="5"/>
      <c r="D41" s="5"/>
      <c r="E41" s="5"/>
      <c r="F41" s="5"/>
      <c r="G41" s="5"/>
      <c r="H41" s="5"/>
      <c r="I41" s="5"/>
      <c r="J41" s="5"/>
      <c r="K41" s="5"/>
      <c r="L41" s="5"/>
      <c r="M41" s="5"/>
      <c r="N41" s="5"/>
      <c r="O41" s="5"/>
      <c r="P41" s="5"/>
      <c r="Q41" s="5"/>
      <c r="R41" s="5"/>
      <c r="S41" s="5"/>
      <c r="T41" s="5"/>
      <c r="U41" s="5"/>
      <c r="V41" s="5"/>
      <c r="W41" s="5"/>
      <c r="X41" s="5"/>
      <c r="Y41" s="5"/>
      <c r="Z41" s="5"/>
    </row>
    <row r="42" ht="13.5" customHeight="1">
      <c r="A42" s="5"/>
      <c r="B42" s="11"/>
      <c r="C42" s="5"/>
      <c r="D42" s="5"/>
      <c r="E42" s="5"/>
      <c r="F42" s="5"/>
      <c r="G42" s="5"/>
      <c r="H42" s="5"/>
      <c r="I42" s="5"/>
      <c r="J42" s="5"/>
      <c r="K42" s="5"/>
      <c r="L42" s="5"/>
      <c r="M42" s="5"/>
      <c r="N42" s="5"/>
      <c r="O42" s="5"/>
      <c r="P42" s="5"/>
      <c r="Q42" s="5"/>
      <c r="R42" s="5"/>
      <c r="S42" s="5"/>
      <c r="T42" s="5"/>
      <c r="U42" s="5"/>
      <c r="V42" s="5"/>
      <c r="W42" s="5"/>
      <c r="X42" s="5"/>
      <c r="Y42" s="5"/>
      <c r="Z42" s="5"/>
    </row>
    <row r="43" ht="13.5" customHeight="1">
      <c r="A43" s="5"/>
      <c r="B43" s="11"/>
      <c r="C43" s="5"/>
      <c r="D43" s="5"/>
      <c r="E43" s="5"/>
      <c r="F43" s="5"/>
      <c r="G43" s="5"/>
      <c r="H43" s="5"/>
      <c r="I43" s="5"/>
      <c r="J43" s="5"/>
      <c r="K43" s="5"/>
      <c r="L43" s="5"/>
      <c r="M43" s="5"/>
      <c r="N43" s="5"/>
      <c r="O43" s="5"/>
      <c r="P43" s="5"/>
      <c r="Q43" s="5"/>
      <c r="R43" s="5"/>
      <c r="S43" s="5"/>
      <c r="T43" s="5"/>
      <c r="U43" s="5"/>
      <c r="V43" s="5"/>
      <c r="W43" s="5"/>
      <c r="X43" s="5"/>
      <c r="Y43" s="5"/>
      <c r="Z43" s="5"/>
    </row>
    <row r="44" ht="13.5" customHeight="1">
      <c r="A44" s="5"/>
      <c r="B44" s="11"/>
      <c r="C44" s="5"/>
      <c r="D44" s="5"/>
      <c r="E44" s="5"/>
      <c r="F44" s="5"/>
      <c r="G44" s="5"/>
      <c r="H44" s="5"/>
      <c r="I44" s="5"/>
      <c r="J44" s="5"/>
      <c r="K44" s="5"/>
      <c r="L44" s="5"/>
      <c r="M44" s="5"/>
      <c r="N44" s="5"/>
      <c r="O44" s="5"/>
      <c r="P44" s="5"/>
      <c r="Q44" s="5"/>
      <c r="R44" s="5"/>
      <c r="S44" s="5"/>
      <c r="T44" s="5"/>
      <c r="U44" s="5"/>
      <c r="V44" s="5"/>
      <c r="W44" s="5"/>
      <c r="X44" s="5"/>
      <c r="Y44" s="5"/>
      <c r="Z44" s="5"/>
    </row>
    <row r="45" ht="13.5" customHeight="1">
      <c r="A45" s="5"/>
      <c r="B45" s="11"/>
      <c r="C45" s="5"/>
      <c r="D45" s="5"/>
      <c r="E45" s="5"/>
      <c r="F45" s="5"/>
      <c r="G45" s="5"/>
      <c r="H45" s="5"/>
      <c r="I45" s="5"/>
      <c r="J45" s="5"/>
      <c r="K45" s="5"/>
      <c r="L45" s="5"/>
      <c r="M45" s="5"/>
      <c r="N45" s="5"/>
      <c r="O45" s="5"/>
      <c r="P45" s="5"/>
      <c r="Q45" s="5"/>
      <c r="R45" s="5"/>
      <c r="S45" s="5"/>
      <c r="T45" s="5"/>
      <c r="U45" s="5"/>
      <c r="V45" s="5"/>
      <c r="W45" s="5"/>
      <c r="X45" s="5"/>
      <c r="Y45" s="5"/>
      <c r="Z45" s="5"/>
    </row>
    <row r="46" ht="13.5" customHeight="1">
      <c r="A46" s="5"/>
      <c r="B46" s="11"/>
      <c r="C46" s="5"/>
      <c r="D46" s="5"/>
      <c r="E46" s="5"/>
      <c r="F46" s="5"/>
      <c r="G46" s="5"/>
      <c r="H46" s="5"/>
      <c r="I46" s="5"/>
      <c r="J46" s="5"/>
      <c r="K46" s="5"/>
      <c r="L46" s="5"/>
      <c r="M46" s="5"/>
      <c r="N46" s="5"/>
      <c r="O46" s="5"/>
      <c r="P46" s="5"/>
      <c r="Q46" s="5"/>
      <c r="R46" s="5"/>
      <c r="S46" s="5"/>
      <c r="T46" s="5"/>
      <c r="U46" s="5"/>
      <c r="V46" s="5"/>
      <c r="W46" s="5"/>
      <c r="X46" s="5"/>
      <c r="Y46" s="5"/>
      <c r="Z46" s="5"/>
    </row>
    <row r="47" ht="48.75" customHeight="1">
      <c r="A47" s="5"/>
      <c r="B47" s="23"/>
      <c r="C47" s="24"/>
      <c r="D47" s="9"/>
      <c r="E47" s="9"/>
      <c r="F47" s="9"/>
      <c r="G47" s="9"/>
      <c r="H47" s="9"/>
      <c r="I47" s="9"/>
      <c r="J47" s="9"/>
      <c r="K47" s="9"/>
      <c r="L47" s="9"/>
      <c r="M47" s="9"/>
      <c r="N47" s="9"/>
      <c r="O47" s="5"/>
      <c r="P47" s="5"/>
      <c r="Q47" s="5"/>
      <c r="R47" s="5"/>
      <c r="S47" s="5"/>
      <c r="T47" s="5"/>
      <c r="U47" s="5"/>
      <c r="V47" s="5"/>
      <c r="W47" s="5"/>
      <c r="X47" s="5"/>
      <c r="Y47" s="5"/>
      <c r="Z47" s="5"/>
    </row>
    <row r="48" ht="13.5" customHeight="1">
      <c r="A48" s="5"/>
      <c r="B48" s="11"/>
      <c r="C48" s="5"/>
      <c r="D48" s="5"/>
      <c r="E48" s="5"/>
      <c r="F48" s="5"/>
      <c r="G48" s="5"/>
      <c r="H48" s="5"/>
      <c r="I48" s="5"/>
      <c r="J48" s="5"/>
      <c r="K48" s="5"/>
      <c r="L48" s="5"/>
      <c r="M48" s="5"/>
      <c r="N48" s="5"/>
      <c r="O48" s="5"/>
      <c r="P48" s="5"/>
      <c r="Q48" s="5"/>
      <c r="R48" s="5"/>
      <c r="S48" s="5"/>
      <c r="T48" s="5"/>
      <c r="U48" s="5"/>
      <c r="V48" s="5"/>
      <c r="W48" s="5"/>
      <c r="X48" s="5"/>
      <c r="Y48" s="5"/>
      <c r="Z48" s="5"/>
    </row>
    <row r="49" ht="13.5" customHeight="1">
      <c r="A49" s="5"/>
      <c r="B49" s="11"/>
      <c r="C49" s="5"/>
      <c r="D49" s="5"/>
      <c r="E49" s="5"/>
      <c r="F49" s="5"/>
      <c r="G49" s="5"/>
      <c r="H49" s="5"/>
      <c r="I49" s="5"/>
      <c r="J49" s="5"/>
      <c r="K49" s="5"/>
      <c r="L49" s="5"/>
      <c r="M49" s="5"/>
      <c r="N49" s="5"/>
      <c r="O49" s="5"/>
      <c r="P49" s="5"/>
      <c r="Q49" s="5"/>
      <c r="R49" s="5"/>
      <c r="S49" s="5"/>
      <c r="T49" s="5"/>
      <c r="U49" s="5"/>
      <c r="V49" s="5"/>
      <c r="W49" s="5"/>
      <c r="X49" s="5"/>
      <c r="Y49" s="5"/>
      <c r="Z49" s="5"/>
    </row>
    <row r="50" ht="13.5" customHeight="1">
      <c r="A50" s="5"/>
      <c r="B50" s="11"/>
      <c r="C50" s="5"/>
      <c r="D50" s="5"/>
      <c r="E50" s="5"/>
      <c r="F50" s="5"/>
      <c r="G50" s="5"/>
      <c r="H50" s="5"/>
      <c r="I50" s="5"/>
      <c r="J50" s="5"/>
      <c r="K50" s="5"/>
      <c r="L50" s="5"/>
      <c r="M50" s="5"/>
      <c r="N50" s="5"/>
      <c r="O50" s="5"/>
      <c r="P50" s="5"/>
      <c r="Q50" s="5"/>
      <c r="R50" s="5"/>
      <c r="S50" s="5"/>
      <c r="T50" s="5"/>
      <c r="U50" s="5"/>
      <c r="V50" s="5"/>
      <c r="W50" s="5"/>
      <c r="X50" s="5"/>
      <c r="Y50" s="5"/>
      <c r="Z50" s="5"/>
    </row>
    <row r="51" ht="13.5" customHeight="1">
      <c r="A51" s="5"/>
      <c r="B51" s="11"/>
      <c r="C51" s="5"/>
      <c r="D51" s="5"/>
      <c r="E51" s="5"/>
      <c r="F51" s="5"/>
      <c r="G51" s="5"/>
      <c r="H51" s="5"/>
      <c r="I51" s="5"/>
      <c r="J51" s="5"/>
      <c r="K51" s="5"/>
      <c r="L51" s="5"/>
      <c r="M51" s="5"/>
      <c r="N51" s="5"/>
      <c r="O51" s="5"/>
      <c r="P51" s="5"/>
      <c r="Q51" s="5"/>
      <c r="R51" s="5"/>
      <c r="S51" s="5"/>
      <c r="T51" s="5"/>
      <c r="U51" s="5"/>
      <c r="V51" s="5"/>
      <c r="W51" s="5"/>
      <c r="X51" s="5"/>
      <c r="Y51" s="5"/>
      <c r="Z51" s="5"/>
    </row>
    <row r="52" ht="13.5" customHeight="1">
      <c r="A52" s="5"/>
      <c r="B52" s="11"/>
      <c r="C52" s="5"/>
      <c r="D52" s="5"/>
      <c r="E52" s="5"/>
      <c r="F52" s="5"/>
      <c r="G52" s="5"/>
      <c r="H52" s="5"/>
      <c r="I52" s="5"/>
      <c r="J52" s="5"/>
      <c r="K52" s="5"/>
      <c r="L52" s="5"/>
      <c r="M52" s="5"/>
      <c r="N52" s="5"/>
      <c r="O52" s="5"/>
      <c r="P52" s="5"/>
      <c r="Q52" s="5"/>
      <c r="R52" s="5"/>
      <c r="S52" s="5"/>
      <c r="T52" s="5"/>
      <c r="U52" s="5"/>
      <c r="V52" s="5"/>
      <c r="W52" s="5"/>
      <c r="X52" s="5"/>
      <c r="Y52" s="5"/>
      <c r="Z52" s="5"/>
    </row>
    <row r="53" ht="13.5" customHeight="1">
      <c r="A53" s="5"/>
      <c r="B53" s="11"/>
      <c r="C53" s="5"/>
      <c r="D53" s="5"/>
      <c r="E53" s="5"/>
      <c r="F53" s="5"/>
      <c r="G53" s="5"/>
      <c r="H53" s="5"/>
      <c r="I53" s="5"/>
      <c r="J53" s="5"/>
      <c r="K53" s="5"/>
      <c r="L53" s="5"/>
      <c r="M53" s="5"/>
      <c r="N53" s="5"/>
      <c r="O53" s="5"/>
      <c r="P53" s="5"/>
      <c r="Q53" s="5"/>
      <c r="R53" s="5"/>
      <c r="S53" s="5"/>
      <c r="T53" s="5"/>
      <c r="U53" s="5"/>
      <c r="V53" s="5"/>
      <c r="W53" s="5"/>
      <c r="X53" s="5"/>
      <c r="Y53" s="5"/>
      <c r="Z53" s="5"/>
    </row>
    <row r="54" ht="13.5" customHeight="1">
      <c r="A54" s="5"/>
      <c r="B54" s="11"/>
      <c r="C54" s="5"/>
      <c r="D54" s="5"/>
      <c r="E54" s="5"/>
      <c r="F54" s="5"/>
      <c r="G54" s="5"/>
      <c r="H54" s="5"/>
      <c r="I54" s="5"/>
      <c r="J54" s="5"/>
      <c r="K54" s="5"/>
      <c r="L54" s="5"/>
      <c r="M54" s="5"/>
      <c r="N54" s="5"/>
      <c r="O54" s="5"/>
      <c r="P54" s="5"/>
      <c r="Q54" s="5"/>
      <c r="R54" s="5"/>
      <c r="S54" s="5"/>
      <c r="T54" s="5"/>
      <c r="U54" s="5"/>
      <c r="V54" s="5"/>
      <c r="W54" s="5"/>
      <c r="X54" s="5"/>
      <c r="Y54" s="5"/>
      <c r="Z54" s="5"/>
    </row>
    <row r="55" ht="13.5" customHeight="1">
      <c r="A55" s="5"/>
      <c r="B55" s="11"/>
      <c r="C55" s="5"/>
      <c r="D55" s="5"/>
      <c r="E55" s="5"/>
      <c r="F55" s="5"/>
      <c r="G55" s="5"/>
      <c r="H55" s="5"/>
      <c r="I55" s="5"/>
      <c r="J55" s="5"/>
      <c r="K55" s="5"/>
      <c r="L55" s="5"/>
      <c r="M55" s="5"/>
      <c r="N55" s="5"/>
      <c r="O55" s="5"/>
      <c r="P55" s="5"/>
      <c r="Q55" s="5"/>
      <c r="R55" s="5"/>
      <c r="S55" s="5"/>
      <c r="T55" s="5"/>
      <c r="U55" s="5"/>
      <c r="V55" s="5"/>
      <c r="W55" s="5"/>
      <c r="X55" s="5"/>
      <c r="Y55" s="5"/>
      <c r="Z55" s="5"/>
    </row>
    <row r="56" ht="13.5" customHeight="1">
      <c r="A56" s="5"/>
      <c r="B56" s="11"/>
      <c r="C56" s="5"/>
      <c r="D56" s="5"/>
      <c r="E56" s="5"/>
      <c r="F56" s="5"/>
      <c r="G56" s="5"/>
      <c r="H56" s="5"/>
      <c r="I56" s="5"/>
      <c r="J56" s="5"/>
      <c r="K56" s="5"/>
      <c r="L56" s="5"/>
      <c r="M56" s="5"/>
      <c r="N56" s="5"/>
      <c r="O56" s="5"/>
      <c r="P56" s="5"/>
      <c r="Q56" s="5"/>
      <c r="R56" s="5"/>
      <c r="S56" s="5"/>
      <c r="T56" s="5"/>
      <c r="U56" s="5"/>
      <c r="V56" s="5"/>
      <c r="W56" s="5"/>
      <c r="X56" s="5"/>
      <c r="Y56" s="5"/>
      <c r="Z56" s="5"/>
    </row>
    <row r="57" ht="13.5" customHeight="1">
      <c r="A57" s="5"/>
      <c r="B57" s="11"/>
      <c r="C57" s="5"/>
      <c r="D57" s="5"/>
      <c r="E57" s="5"/>
      <c r="F57" s="5"/>
      <c r="G57" s="5"/>
      <c r="H57" s="5"/>
      <c r="I57" s="5"/>
      <c r="J57" s="5"/>
      <c r="K57" s="5"/>
      <c r="L57" s="5"/>
      <c r="M57" s="5"/>
      <c r="N57" s="5"/>
      <c r="O57" s="5"/>
      <c r="P57" s="5"/>
      <c r="Q57" s="5"/>
      <c r="R57" s="5"/>
      <c r="S57" s="5"/>
      <c r="T57" s="5"/>
      <c r="U57" s="5"/>
      <c r="V57" s="5"/>
      <c r="W57" s="5"/>
      <c r="X57" s="5"/>
      <c r="Y57" s="5"/>
      <c r="Z57" s="5"/>
    </row>
    <row r="58" ht="29.25" customHeight="1">
      <c r="A58" s="5"/>
      <c r="B58" s="23"/>
      <c r="O58" s="5"/>
      <c r="P58" s="5"/>
      <c r="Q58" s="5"/>
      <c r="R58" s="5"/>
      <c r="S58" s="5"/>
      <c r="T58" s="5"/>
      <c r="U58" s="5"/>
      <c r="V58" s="5"/>
      <c r="W58" s="5"/>
      <c r="X58" s="5"/>
      <c r="Y58" s="5"/>
      <c r="Z58" s="5"/>
    </row>
    <row r="59" ht="13.5" customHeight="1">
      <c r="A59" s="5"/>
      <c r="B59" s="11"/>
      <c r="C59" s="5"/>
      <c r="D59" s="5"/>
      <c r="E59" s="5"/>
      <c r="F59" s="5"/>
      <c r="G59" s="5"/>
      <c r="H59" s="5"/>
      <c r="I59" s="5"/>
      <c r="J59" s="5"/>
      <c r="K59" s="5"/>
      <c r="L59" s="5"/>
      <c r="M59" s="5"/>
      <c r="N59" s="5"/>
      <c r="O59" s="5"/>
      <c r="P59" s="5"/>
      <c r="Q59" s="5"/>
      <c r="R59" s="5"/>
      <c r="S59" s="5"/>
      <c r="T59" s="5"/>
      <c r="U59" s="5"/>
      <c r="V59" s="5"/>
      <c r="W59" s="5"/>
      <c r="X59" s="5"/>
      <c r="Y59" s="5"/>
      <c r="Z59" s="5"/>
    </row>
    <row r="60" ht="13.5" customHeight="1">
      <c r="A60" s="5"/>
      <c r="B60" s="23"/>
      <c r="C60" s="11"/>
      <c r="O60" s="5"/>
      <c r="P60" s="5"/>
      <c r="Q60" s="5"/>
      <c r="R60" s="5"/>
      <c r="S60" s="5"/>
      <c r="T60" s="5"/>
      <c r="U60" s="5"/>
      <c r="V60" s="5"/>
      <c r="W60" s="5"/>
      <c r="X60" s="5"/>
      <c r="Y60" s="5"/>
      <c r="Z60" s="5"/>
    </row>
    <row r="61" ht="13.5" customHeight="1">
      <c r="A61" s="5"/>
      <c r="B61" s="11"/>
      <c r="C61" s="5"/>
      <c r="D61" s="5"/>
      <c r="E61" s="5"/>
      <c r="F61" s="5"/>
      <c r="G61" s="5"/>
      <c r="H61" s="5"/>
      <c r="I61" s="5"/>
      <c r="J61" s="5"/>
      <c r="K61" s="5"/>
      <c r="L61" s="5"/>
      <c r="M61" s="5"/>
      <c r="N61" s="5"/>
      <c r="O61" s="5"/>
      <c r="P61" s="5"/>
      <c r="Q61" s="5"/>
      <c r="R61" s="5"/>
      <c r="S61" s="5"/>
      <c r="T61" s="5"/>
      <c r="U61" s="5"/>
      <c r="V61" s="5"/>
      <c r="W61" s="5"/>
      <c r="X61" s="5"/>
      <c r="Y61" s="5"/>
      <c r="Z61" s="5"/>
    </row>
    <row r="62" ht="13.5" customHeight="1">
      <c r="A62" s="5"/>
      <c r="B62" s="11"/>
      <c r="C62" s="5"/>
      <c r="D62" s="5"/>
      <c r="E62" s="5"/>
      <c r="F62" s="5"/>
      <c r="G62" s="5"/>
      <c r="H62" s="5"/>
      <c r="I62" s="5"/>
      <c r="J62" s="5"/>
      <c r="K62" s="5"/>
      <c r="L62" s="5"/>
      <c r="M62" s="5"/>
      <c r="N62" s="5"/>
      <c r="O62" s="5"/>
      <c r="P62" s="5"/>
      <c r="Q62" s="5"/>
      <c r="R62" s="5"/>
      <c r="S62" s="5"/>
      <c r="T62" s="5"/>
      <c r="U62" s="5"/>
      <c r="V62" s="5"/>
      <c r="W62" s="5"/>
      <c r="X62" s="5"/>
      <c r="Y62" s="5"/>
      <c r="Z62" s="5"/>
    </row>
    <row r="63" ht="13.5" customHeight="1">
      <c r="A63" s="5"/>
      <c r="B63" s="11"/>
      <c r="C63" s="5"/>
      <c r="D63" s="5"/>
      <c r="E63" s="5"/>
      <c r="F63" s="5"/>
      <c r="G63" s="5"/>
      <c r="H63" s="5"/>
      <c r="I63" s="5"/>
      <c r="J63" s="5"/>
      <c r="K63" s="5"/>
      <c r="L63" s="5"/>
      <c r="M63" s="5"/>
      <c r="N63" s="5"/>
      <c r="O63" s="5"/>
      <c r="P63" s="5"/>
      <c r="Q63" s="5"/>
      <c r="R63" s="5"/>
      <c r="S63" s="5"/>
      <c r="T63" s="5"/>
      <c r="U63" s="5"/>
      <c r="V63" s="5"/>
      <c r="W63" s="5"/>
      <c r="X63" s="5"/>
      <c r="Y63" s="5"/>
      <c r="Z63" s="5"/>
    </row>
    <row r="64" ht="13.5" customHeight="1">
      <c r="A64" s="5"/>
      <c r="B64" s="11"/>
      <c r="C64" s="5"/>
      <c r="D64" s="5"/>
      <c r="E64" s="5"/>
      <c r="F64" s="5"/>
      <c r="G64" s="5"/>
      <c r="H64" s="5"/>
      <c r="I64" s="5"/>
      <c r="J64" s="5"/>
      <c r="K64" s="5"/>
      <c r="L64" s="5"/>
      <c r="M64" s="5"/>
      <c r="N64" s="5"/>
      <c r="O64" s="5"/>
      <c r="P64" s="5"/>
      <c r="Q64" s="5"/>
      <c r="R64" s="5"/>
      <c r="S64" s="5"/>
      <c r="T64" s="5"/>
      <c r="U64" s="5"/>
      <c r="V64" s="5"/>
      <c r="W64" s="5"/>
      <c r="X64" s="5"/>
      <c r="Y64" s="5"/>
      <c r="Z64" s="5"/>
    </row>
    <row r="65" ht="13.5" customHeight="1">
      <c r="A65" s="5"/>
      <c r="B65" s="11"/>
      <c r="C65" s="5"/>
      <c r="D65" s="5"/>
      <c r="E65" s="5"/>
      <c r="F65" s="5"/>
      <c r="G65" s="5"/>
      <c r="H65" s="5"/>
      <c r="I65" s="5"/>
      <c r="J65" s="5"/>
      <c r="K65" s="5"/>
      <c r="L65" s="5"/>
      <c r="M65" s="5"/>
      <c r="N65" s="5"/>
      <c r="O65" s="5"/>
      <c r="P65" s="5"/>
      <c r="Q65" s="5"/>
      <c r="R65" s="5"/>
      <c r="S65" s="5"/>
      <c r="T65" s="5"/>
      <c r="U65" s="5"/>
      <c r="V65" s="5"/>
      <c r="W65" s="5"/>
      <c r="X65" s="5"/>
      <c r="Y65" s="5"/>
      <c r="Z65" s="5"/>
    </row>
    <row r="66" ht="13.5" customHeight="1">
      <c r="A66" s="5"/>
      <c r="B66" s="11"/>
      <c r="C66" s="5"/>
      <c r="D66" s="5"/>
      <c r="E66" s="5"/>
      <c r="F66" s="5"/>
      <c r="G66" s="5"/>
      <c r="H66" s="5"/>
      <c r="I66" s="5"/>
      <c r="J66" s="5"/>
      <c r="K66" s="5"/>
      <c r="L66" s="5"/>
      <c r="M66" s="5"/>
      <c r="N66" s="5"/>
      <c r="O66" s="5"/>
      <c r="P66" s="5"/>
      <c r="Q66" s="5"/>
      <c r="R66" s="5"/>
      <c r="S66" s="5"/>
      <c r="T66" s="5"/>
      <c r="U66" s="5"/>
      <c r="V66" s="5"/>
      <c r="W66" s="5"/>
      <c r="X66" s="5"/>
      <c r="Y66" s="5"/>
      <c r="Z66" s="5"/>
    </row>
    <row r="67" ht="13.5" customHeight="1">
      <c r="A67" s="5"/>
      <c r="B67" s="11"/>
      <c r="C67" s="5"/>
      <c r="D67" s="5"/>
      <c r="E67" s="5"/>
      <c r="F67" s="5"/>
      <c r="G67" s="5"/>
      <c r="H67" s="5"/>
      <c r="I67" s="5"/>
      <c r="J67" s="5"/>
      <c r="K67" s="5"/>
      <c r="L67" s="5"/>
      <c r="M67" s="5"/>
      <c r="N67" s="5"/>
      <c r="O67" s="5"/>
      <c r="P67" s="5"/>
      <c r="Q67" s="5"/>
      <c r="R67" s="5"/>
      <c r="S67" s="5"/>
      <c r="T67" s="5"/>
      <c r="U67" s="5"/>
      <c r="V67" s="5"/>
      <c r="W67" s="5"/>
      <c r="X67" s="5"/>
      <c r="Y67" s="5"/>
      <c r="Z67" s="5"/>
    </row>
    <row r="68" ht="13.5" customHeight="1">
      <c r="A68" s="5"/>
      <c r="B68" s="11"/>
      <c r="C68" s="5"/>
      <c r="D68" s="5"/>
      <c r="E68" s="5"/>
      <c r="F68" s="5"/>
      <c r="G68" s="5"/>
      <c r="H68" s="5"/>
      <c r="I68" s="5"/>
      <c r="J68" s="5"/>
      <c r="K68" s="5"/>
      <c r="L68" s="5"/>
      <c r="M68" s="5"/>
      <c r="N68" s="5"/>
      <c r="O68" s="5"/>
      <c r="P68" s="5"/>
      <c r="Q68" s="5"/>
      <c r="R68" s="5"/>
      <c r="S68" s="5"/>
      <c r="T68" s="5"/>
      <c r="U68" s="5"/>
      <c r="V68" s="5"/>
      <c r="W68" s="5"/>
      <c r="X68" s="5"/>
      <c r="Y68" s="5"/>
      <c r="Z68" s="5"/>
    </row>
    <row r="69" ht="13.5" customHeight="1">
      <c r="A69" s="5"/>
      <c r="B69" s="11"/>
      <c r="C69" s="5"/>
      <c r="D69" s="5"/>
      <c r="E69" s="5"/>
      <c r="F69" s="5"/>
      <c r="G69" s="5"/>
      <c r="H69" s="5"/>
      <c r="I69" s="5"/>
      <c r="J69" s="5"/>
      <c r="K69" s="5"/>
      <c r="L69" s="5"/>
      <c r="M69" s="5"/>
      <c r="N69" s="5"/>
      <c r="O69" s="5"/>
      <c r="P69" s="5"/>
      <c r="Q69" s="5"/>
      <c r="R69" s="5"/>
      <c r="S69" s="5"/>
      <c r="T69" s="5"/>
      <c r="U69" s="5"/>
      <c r="V69" s="5"/>
      <c r="W69" s="5"/>
      <c r="X69" s="5"/>
      <c r="Y69" s="5"/>
      <c r="Z69" s="5"/>
    </row>
    <row r="70" ht="13.5" customHeight="1">
      <c r="A70" s="5"/>
      <c r="B70" s="11"/>
      <c r="C70" s="5"/>
      <c r="D70" s="5"/>
      <c r="E70" s="5"/>
      <c r="F70" s="5"/>
      <c r="G70" s="5"/>
      <c r="H70" s="5"/>
      <c r="I70" s="5"/>
      <c r="J70" s="5"/>
      <c r="K70" s="5"/>
      <c r="L70" s="5"/>
      <c r="M70" s="5"/>
      <c r="N70" s="5"/>
      <c r="O70" s="5"/>
      <c r="P70" s="5"/>
      <c r="Q70" s="5"/>
      <c r="R70" s="5"/>
      <c r="S70" s="5"/>
      <c r="T70" s="5"/>
      <c r="U70" s="5"/>
      <c r="V70" s="5"/>
      <c r="W70" s="5"/>
      <c r="X70" s="5"/>
      <c r="Y70" s="5"/>
      <c r="Z70" s="5"/>
    </row>
    <row r="71" ht="13.5" customHeight="1">
      <c r="A71" s="5"/>
      <c r="B71" s="11"/>
      <c r="C71" s="5"/>
      <c r="D71" s="5"/>
      <c r="E71" s="5"/>
      <c r="F71" s="5"/>
      <c r="G71" s="5"/>
      <c r="H71" s="5"/>
      <c r="I71" s="5"/>
      <c r="J71" s="5"/>
      <c r="K71" s="5"/>
      <c r="L71" s="5"/>
      <c r="M71" s="5"/>
      <c r="N71" s="5"/>
      <c r="O71" s="5"/>
      <c r="P71" s="5"/>
      <c r="Q71" s="5"/>
      <c r="R71" s="5"/>
      <c r="S71" s="5"/>
      <c r="T71" s="5"/>
      <c r="U71" s="5"/>
      <c r="V71" s="5"/>
      <c r="W71" s="5"/>
      <c r="X71" s="5"/>
      <c r="Y71" s="5"/>
      <c r="Z71" s="5"/>
    </row>
    <row r="72" ht="13.5" customHeight="1">
      <c r="A72" s="5"/>
      <c r="B72" s="11"/>
      <c r="C72" s="5"/>
      <c r="D72" s="5"/>
      <c r="E72" s="5"/>
      <c r="F72" s="5"/>
      <c r="G72" s="5"/>
      <c r="H72" s="5"/>
      <c r="I72" s="5"/>
      <c r="J72" s="5"/>
      <c r="K72" s="5"/>
      <c r="L72" s="5"/>
      <c r="M72" s="5"/>
      <c r="N72" s="5"/>
      <c r="O72" s="5"/>
      <c r="P72" s="5"/>
      <c r="Q72" s="5"/>
      <c r="R72" s="5"/>
      <c r="S72" s="5"/>
      <c r="T72" s="5"/>
      <c r="U72" s="5"/>
      <c r="V72" s="5"/>
      <c r="W72" s="5"/>
      <c r="X72" s="5"/>
      <c r="Y72" s="5"/>
      <c r="Z72" s="5"/>
    </row>
    <row r="73" ht="13.5" customHeight="1">
      <c r="A73" s="5"/>
      <c r="B73" s="11"/>
      <c r="C73" s="5"/>
      <c r="D73" s="5"/>
      <c r="E73" s="5"/>
      <c r="F73" s="5"/>
      <c r="G73" s="5"/>
      <c r="H73" s="5"/>
      <c r="I73" s="5"/>
      <c r="J73" s="5"/>
      <c r="K73" s="5"/>
      <c r="L73" s="5"/>
      <c r="M73" s="5"/>
      <c r="N73" s="5"/>
      <c r="O73" s="5"/>
      <c r="P73" s="5"/>
      <c r="Q73" s="5"/>
      <c r="R73" s="5"/>
      <c r="S73" s="5"/>
      <c r="T73" s="5"/>
      <c r="U73" s="5"/>
      <c r="V73" s="5"/>
      <c r="W73" s="5"/>
      <c r="X73" s="5"/>
      <c r="Y73" s="5"/>
      <c r="Z73" s="5"/>
    </row>
    <row r="74" ht="13.5" customHeight="1">
      <c r="A74" s="5"/>
      <c r="B74" s="11"/>
      <c r="C74" s="5"/>
      <c r="D74" s="5"/>
      <c r="E74" s="5"/>
      <c r="F74" s="5"/>
      <c r="G74" s="5"/>
      <c r="H74" s="5"/>
      <c r="I74" s="5"/>
      <c r="J74" s="5"/>
      <c r="K74" s="5"/>
      <c r="L74" s="5"/>
      <c r="M74" s="5"/>
      <c r="N74" s="5"/>
      <c r="O74" s="5"/>
      <c r="P74" s="5"/>
      <c r="Q74" s="5"/>
      <c r="R74" s="5"/>
      <c r="S74" s="5"/>
      <c r="T74" s="5"/>
      <c r="U74" s="5"/>
      <c r="V74" s="5"/>
      <c r="W74" s="5"/>
      <c r="X74" s="5"/>
      <c r="Y74" s="5"/>
      <c r="Z74" s="5"/>
    </row>
    <row r="75" ht="13.5" customHeight="1">
      <c r="A75" s="5"/>
      <c r="B75" s="11"/>
      <c r="C75" s="5"/>
      <c r="D75" s="5"/>
      <c r="E75" s="5"/>
      <c r="F75" s="5"/>
      <c r="G75" s="5"/>
      <c r="H75" s="5"/>
      <c r="I75" s="5"/>
      <c r="J75" s="5"/>
      <c r="K75" s="5"/>
      <c r="L75" s="5"/>
      <c r="M75" s="5"/>
      <c r="N75" s="5"/>
      <c r="O75" s="5"/>
      <c r="P75" s="5"/>
      <c r="Q75" s="5"/>
      <c r="R75" s="5"/>
      <c r="S75" s="5"/>
      <c r="T75" s="5"/>
      <c r="U75" s="5"/>
      <c r="V75" s="5"/>
      <c r="W75" s="5"/>
      <c r="X75" s="5"/>
      <c r="Y75" s="5"/>
      <c r="Z75" s="5"/>
    </row>
    <row r="76" ht="13.5" customHeight="1">
      <c r="A76" s="5"/>
      <c r="B76" s="11"/>
      <c r="C76" s="5"/>
      <c r="D76" s="5"/>
      <c r="E76" s="5"/>
      <c r="F76" s="5"/>
      <c r="G76" s="5"/>
      <c r="H76" s="5"/>
      <c r="I76" s="5"/>
      <c r="J76" s="5"/>
      <c r="K76" s="5"/>
      <c r="L76" s="5"/>
      <c r="M76" s="5"/>
      <c r="N76" s="5"/>
      <c r="O76" s="5"/>
      <c r="P76" s="5"/>
      <c r="Q76" s="5"/>
      <c r="R76" s="5"/>
      <c r="S76" s="5"/>
      <c r="T76" s="5"/>
      <c r="U76" s="5"/>
      <c r="V76" s="5"/>
      <c r="W76" s="5"/>
      <c r="X76" s="5"/>
      <c r="Y76" s="5"/>
      <c r="Z76" s="5"/>
    </row>
    <row r="77" ht="13.5" customHeight="1">
      <c r="A77" s="5"/>
      <c r="B77" s="11"/>
      <c r="C77" s="5"/>
      <c r="D77" s="5"/>
      <c r="E77" s="5"/>
      <c r="F77" s="5"/>
      <c r="G77" s="5"/>
      <c r="H77" s="5"/>
      <c r="I77" s="5"/>
      <c r="J77" s="5"/>
      <c r="K77" s="5"/>
      <c r="L77" s="5"/>
      <c r="M77" s="5"/>
      <c r="N77" s="5"/>
      <c r="O77" s="5"/>
      <c r="P77" s="5"/>
      <c r="Q77" s="5"/>
      <c r="R77" s="5"/>
      <c r="S77" s="5"/>
      <c r="T77" s="5"/>
      <c r="U77" s="5"/>
      <c r="V77" s="5"/>
      <c r="W77" s="5"/>
      <c r="X77" s="5"/>
      <c r="Y77" s="5"/>
      <c r="Z77" s="5"/>
    </row>
    <row r="78" ht="13.5" customHeight="1">
      <c r="A78" s="5"/>
      <c r="B78" s="11"/>
      <c r="C78" s="5"/>
      <c r="D78" s="5"/>
      <c r="E78" s="5"/>
      <c r="F78" s="5"/>
      <c r="G78" s="5"/>
      <c r="H78" s="5"/>
      <c r="I78" s="5"/>
      <c r="J78" s="5"/>
      <c r="K78" s="5"/>
      <c r="L78" s="5"/>
      <c r="M78" s="5"/>
      <c r="N78" s="5"/>
      <c r="O78" s="5"/>
      <c r="P78" s="5"/>
      <c r="Q78" s="5"/>
      <c r="R78" s="5"/>
      <c r="S78" s="5"/>
      <c r="T78" s="5"/>
      <c r="U78" s="5"/>
      <c r="V78" s="5"/>
      <c r="W78" s="5"/>
      <c r="X78" s="5"/>
      <c r="Y78" s="5"/>
      <c r="Z78" s="5"/>
    </row>
    <row r="79" ht="13.5" customHeight="1">
      <c r="A79" s="5"/>
      <c r="B79" s="11"/>
      <c r="C79" s="5"/>
      <c r="D79" s="5"/>
      <c r="E79" s="5"/>
      <c r="F79" s="5"/>
      <c r="G79" s="5"/>
      <c r="H79" s="5"/>
      <c r="I79" s="5"/>
      <c r="J79" s="5"/>
      <c r="K79" s="5"/>
      <c r="L79" s="5"/>
      <c r="M79" s="5"/>
      <c r="N79" s="5"/>
      <c r="O79" s="5"/>
      <c r="P79" s="5"/>
      <c r="Q79" s="5"/>
      <c r="R79" s="5"/>
      <c r="S79" s="5"/>
      <c r="T79" s="5"/>
      <c r="U79" s="5"/>
      <c r="V79" s="5"/>
      <c r="W79" s="5"/>
      <c r="X79" s="5"/>
      <c r="Y79" s="5"/>
      <c r="Z79" s="5"/>
    </row>
    <row r="80" ht="13.5" customHeight="1">
      <c r="A80" s="5"/>
      <c r="B80" s="11"/>
      <c r="C80" s="5"/>
      <c r="D80" s="5"/>
      <c r="E80" s="5"/>
      <c r="F80" s="5"/>
      <c r="G80" s="5"/>
      <c r="H80" s="5"/>
      <c r="I80" s="5"/>
      <c r="J80" s="5"/>
      <c r="K80" s="5"/>
      <c r="L80" s="5"/>
      <c r="M80" s="5"/>
      <c r="N80" s="5"/>
      <c r="O80" s="5"/>
      <c r="P80" s="5"/>
      <c r="Q80" s="5"/>
      <c r="R80" s="5"/>
      <c r="S80" s="5"/>
      <c r="T80" s="5"/>
      <c r="U80" s="5"/>
      <c r="V80" s="5"/>
      <c r="W80" s="5"/>
      <c r="X80" s="5"/>
      <c r="Y80" s="5"/>
      <c r="Z80" s="5"/>
    </row>
    <row r="81" ht="13.5" customHeight="1">
      <c r="A81" s="5"/>
      <c r="B81" s="11"/>
      <c r="C81" s="5"/>
      <c r="D81" s="5"/>
      <c r="E81" s="5"/>
      <c r="F81" s="5"/>
      <c r="G81" s="5"/>
      <c r="H81" s="5"/>
      <c r="I81" s="5"/>
      <c r="J81" s="5"/>
      <c r="K81" s="5"/>
      <c r="L81" s="5"/>
      <c r="M81" s="5"/>
      <c r="N81" s="5"/>
      <c r="O81" s="5"/>
      <c r="P81" s="5"/>
      <c r="Q81" s="5"/>
      <c r="R81" s="5"/>
      <c r="S81" s="5"/>
      <c r="T81" s="5"/>
      <c r="U81" s="5"/>
      <c r="V81" s="5"/>
      <c r="W81" s="5"/>
      <c r="X81" s="5"/>
      <c r="Y81" s="5"/>
      <c r="Z81" s="5"/>
    </row>
    <row r="82" ht="13.5" customHeight="1">
      <c r="A82" s="5"/>
      <c r="B82" s="11"/>
      <c r="C82" s="5"/>
      <c r="D82" s="5"/>
      <c r="E82" s="5"/>
      <c r="F82" s="5"/>
      <c r="G82" s="5"/>
      <c r="H82" s="5"/>
      <c r="I82" s="5"/>
      <c r="J82" s="5"/>
      <c r="K82" s="5"/>
      <c r="L82" s="5"/>
      <c r="M82" s="5"/>
      <c r="N82" s="5"/>
      <c r="O82" s="5"/>
      <c r="P82" s="5"/>
      <c r="Q82" s="5"/>
      <c r="R82" s="5"/>
      <c r="S82" s="5"/>
      <c r="T82" s="5"/>
      <c r="U82" s="5"/>
      <c r="V82" s="5"/>
      <c r="W82" s="5"/>
      <c r="X82" s="5"/>
      <c r="Y82" s="5"/>
      <c r="Z82" s="5"/>
    </row>
    <row r="83" ht="13.5" customHeight="1">
      <c r="A83" s="5"/>
      <c r="B83" s="11"/>
      <c r="C83" s="5"/>
      <c r="D83" s="5"/>
      <c r="E83" s="5"/>
      <c r="F83" s="5"/>
      <c r="G83" s="5"/>
      <c r="H83" s="5"/>
      <c r="I83" s="5"/>
      <c r="J83" s="5"/>
      <c r="K83" s="5"/>
      <c r="L83" s="5"/>
      <c r="M83" s="5"/>
      <c r="N83" s="5"/>
      <c r="O83" s="5"/>
      <c r="P83" s="5"/>
      <c r="Q83" s="5"/>
      <c r="R83" s="5"/>
      <c r="S83" s="5"/>
      <c r="T83" s="5"/>
      <c r="U83" s="5"/>
      <c r="V83" s="5"/>
      <c r="W83" s="5"/>
      <c r="X83" s="5"/>
      <c r="Y83" s="5"/>
      <c r="Z83" s="5"/>
    </row>
    <row r="84" ht="13.5" customHeight="1">
      <c r="A84" s="5"/>
      <c r="B84" s="11"/>
      <c r="C84" s="5"/>
      <c r="D84" s="5"/>
      <c r="E84" s="5"/>
      <c r="F84" s="5"/>
      <c r="G84" s="5"/>
      <c r="H84" s="5"/>
      <c r="I84" s="5"/>
      <c r="J84" s="5"/>
      <c r="K84" s="5"/>
      <c r="L84" s="5"/>
      <c r="M84" s="5"/>
      <c r="N84" s="5"/>
      <c r="O84" s="5"/>
      <c r="P84" s="5"/>
      <c r="Q84" s="5"/>
      <c r="R84" s="5"/>
      <c r="S84" s="5"/>
      <c r="T84" s="5"/>
      <c r="U84" s="5"/>
      <c r="V84" s="5"/>
      <c r="W84" s="5"/>
      <c r="X84" s="5"/>
      <c r="Y84" s="5"/>
      <c r="Z84" s="5"/>
    </row>
    <row r="85" ht="13.5" customHeight="1">
      <c r="A85" s="5"/>
      <c r="B85" s="11"/>
      <c r="C85" s="5"/>
      <c r="D85" s="5"/>
      <c r="E85" s="5"/>
      <c r="F85" s="5"/>
      <c r="G85" s="5"/>
      <c r="H85" s="5"/>
      <c r="I85" s="5"/>
      <c r="J85" s="5"/>
      <c r="K85" s="5"/>
      <c r="L85" s="5"/>
      <c r="M85" s="5"/>
      <c r="N85" s="5"/>
      <c r="O85" s="5"/>
      <c r="P85" s="5"/>
      <c r="Q85" s="5"/>
      <c r="R85" s="5"/>
      <c r="S85" s="5"/>
      <c r="T85" s="5"/>
      <c r="U85" s="5"/>
      <c r="V85" s="5"/>
      <c r="W85" s="5"/>
      <c r="X85" s="5"/>
      <c r="Y85" s="5"/>
      <c r="Z85" s="5"/>
    </row>
    <row r="86" ht="13.5" customHeight="1">
      <c r="A86" s="5"/>
      <c r="B86" s="11"/>
      <c r="C86" s="5"/>
      <c r="D86" s="5"/>
      <c r="E86" s="5"/>
      <c r="F86" s="5"/>
      <c r="G86" s="5"/>
      <c r="H86" s="5"/>
      <c r="I86" s="5"/>
      <c r="J86" s="5"/>
      <c r="K86" s="5"/>
      <c r="L86" s="5"/>
      <c r="M86" s="5"/>
      <c r="N86" s="5"/>
      <c r="O86" s="5"/>
      <c r="P86" s="5"/>
      <c r="Q86" s="5"/>
      <c r="R86" s="5"/>
      <c r="S86" s="5"/>
      <c r="T86" s="5"/>
      <c r="U86" s="5"/>
      <c r="V86" s="5"/>
      <c r="W86" s="5"/>
      <c r="X86" s="5"/>
      <c r="Y86" s="5"/>
      <c r="Z86" s="5"/>
    </row>
    <row r="87" ht="13.5" customHeight="1">
      <c r="A87" s="5"/>
      <c r="B87" s="11"/>
      <c r="C87" s="5"/>
      <c r="D87" s="5"/>
      <c r="E87" s="5"/>
      <c r="F87" s="5"/>
      <c r="G87" s="5"/>
      <c r="H87" s="5"/>
      <c r="I87" s="5"/>
      <c r="J87" s="5"/>
      <c r="K87" s="5"/>
      <c r="L87" s="5"/>
      <c r="M87" s="5"/>
      <c r="N87" s="5"/>
      <c r="O87" s="5"/>
      <c r="P87" s="5"/>
      <c r="Q87" s="5"/>
      <c r="R87" s="5"/>
      <c r="S87" s="5"/>
      <c r="T87" s="5"/>
      <c r="U87" s="5"/>
      <c r="V87" s="5"/>
      <c r="W87" s="5"/>
      <c r="X87" s="5"/>
      <c r="Y87" s="5"/>
      <c r="Z87" s="5"/>
    </row>
    <row r="88" ht="13.5" customHeight="1">
      <c r="A88" s="5"/>
      <c r="B88" s="11"/>
      <c r="C88" s="5"/>
      <c r="D88" s="5"/>
      <c r="E88" s="5"/>
      <c r="F88" s="5"/>
      <c r="G88" s="5"/>
      <c r="H88" s="5"/>
      <c r="I88" s="5"/>
      <c r="J88" s="5"/>
      <c r="K88" s="5"/>
      <c r="L88" s="5"/>
      <c r="M88" s="5"/>
      <c r="N88" s="5"/>
      <c r="O88" s="5"/>
      <c r="P88" s="5"/>
      <c r="Q88" s="5"/>
      <c r="R88" s="5"/>
      <c r="S88" s="5"/>
      <c r="T88" s="5"/>
      <c r="U88" s="5"/>
      <c r="V88" s="5"/>
      <c r="W88" s="5"/>
      <c r="X88" s="5"/>
      <c r="Y88" s="5"/>
      <c r="Z88" s="5"/>
    </row>
    <row r="89" ht="13.5" customHeight="1">
      <c r="A89" s="5"/>
      <c r="B89" s="11"/>
      <c r="C89" s="5"/>
      <c r="D89" s="5"/>
      <c r="E89" s="5"/>
      <c r="F89" s="5"/>
      <c r="G89" s="5"/>
      <c r="H89" s="5"/>
      <c r="I89" s="5"/>
      <c r="J89" s="5"/>
      <c r="K89" s="5"/>
      <c r="L89" s="5"/>
      <c r="M89" s="5"/>
      <c r="N89" s="5"/>
      <c r="O89" s="5"/>
      <c r="P89" s="5"/>
      <c r="Q89" s="5"/>
      <c r="R89" s="5"/>
      <c r="S89" s="5"/>
      <c r="T89" s="5"/>
      <c r="U89" s="5"/>
      <c r="V89" s="5"/>
      <c r="W89" s="5"/>
      <c r="X89" s="5"/>
      <c r="Y89" s="5"/>
      <c r="Z89" s="5"/>
    </row>
    <row r="90" ht="13.5" customHeight="1">
      <c r="A90" s="5"/>
      <c r="B90" s="11"/>
      <c r="C90" s="5"/>
      <c r="D90" s="5"/>
      <c r="E90" s="5"/>
      <c r="F90" s="5"/>
      <c r="G90" s="5"/>
      <c r="H90" s="5"/>
      <c r="I90" s="5"/>
      <c r="J90" s="5"/>
      <c r="K90" s="5"/>
      <c r="L90" s="5"/>
      <c r="M90" s="5"/>
      <c r="N90" s="5"/>
      <c r="O90" s="5"/>
      <c r="P90" s="5"/>
      <c r="Q90" s="5"/>
      <c r="R90" s="5"/>
      <c r="S90" s="5"/>
      <c r="T90" s="5"/>
      <c r="U90" s="5"/>
      <c r="V90" s="5"/>
      <c r="W90" s="5"/>
      <c r="X90" s="5"/>
      <c r="Y90" s="5"/>
      <c r="Z90" s="5"/>
    </row>
    <row r="91" ht="13.5" customHeight="1">
      <c r="A91" s="5"/>
      <c r="B91" s="11"/>
      <c r="C91" s="5"/>
      <c r="D91" s="5"/>
      <c r="E91" s="5"/>
      <c r="F91" s="5"/>
      <c r="G91" s="5"/>
      <c r="H91" s="5"/>
      <c r="I91" s="5"/>
      <c r="J91" s="5"/>
      <c r="K91" s="5"/>
      <c r="L91" s="5"/>
      <c r="M91" s="5"/>
      <c r="N91" s="5"/>
      <c r="O91" s="5"/>
      <c r="P91" s="5"/>
      <c r="Q91" s="5"/>
      <c r="R91" s="5"/>
      <c r="S91" s="5"/>
      <c r="T91" s="5"/>
      <c r="U91" s="5"/>
      <c r="V91" s="5"/>
      <c r="W91" s="5"/>
      <c r="X91" s="5"/>
      <c r="Y91" s="5"/>
      <c r="Z91" s="5"/>
    </row>
    <row r="92" ht="13.5" customHeight="1">
      <c r="A92" s="5"/>
      <c r="B92" s="11"/>
      <c r="C92" s="5"/>
      <c r="D92" s="5"/>
      <c r="E92" s="5"/>
      <c r="F92" s="5"/>
      <c r="G92" s="5"/>
      <c r="H92" s="5"/>
      <c r="I92" s="5"/>
      <c r="J92" s="5"/>
      <c r="K92" s="5"/>
      <c r="L92" s="5"/>
      <c r="M92" s="5"/>
      <c r="N92" s="5"/>
      <c r="O92" s="5"/>
      <c r="P92" s="5"/>
      <c r="Q92" s="5"/>
      <c r="R92" s="5"/>
      <c r="S92" s="5"/>
      <c r="T92" s="5"/>
      <c r="U92" s="5"/>
      <c r="V92" s="5"/>
      <c r="W92" s="5"/>
      <c r="X92" s="5"/>
      <c r="Y92" s="5"/>
      <c r="Z92" s="5"/>
    </row>
    <row r="93" ht="13.5" customHeight="1">
      <c r="A93" s="5"/>
      <c r="B93" s="11"/>
      <c r="C93" s="5"/>
      <c r="D93" s="5"/>
      <c r="E93" s="5"/>
      <c r="F93" s="5"/>
      <c r="G93" s="5"/>
      <c r="H93" s="5"/>
      <c r="I93" s="5"/>
      <c r="J93" s="5"/>
      <c r="K93" s="5"/>
      <c r="L93" s="5"/>
      <c r="M93" s="5"/>
      <c r="N93" s="5"/>
      <c r="O93" s="5"/>
      <c r="P93" s="5"/>
      <c r="Q93" s="5"/>
      <c r="R93" s="5"/>
      <c r="S93" s="5"/>
      <c r="T93" s="5"/>
      <c r="U93" s="5"/>
      <c r="V93" s="5"/>
      <c r="W93" s="5"/>
      <c r="X93" s="5"/>
      <c r="Y93" s="5"/>
      <c r="Z93" s="5"/>
    </row>
    <row r="94" ht="13.5" customHeight="1">
      <c r="A94" s="5"/>
      <c r="B94" s="11"/>
      <c r="C94" s="5"/>
      <c r="D94" s="5"/>
      <c r="E94" s="5"/>
      <c r="F94" s="5"/>
      <c r="G94" s="5"/>
      <c r="H94" s="5"/>
      <c r="I94" s="5"/>
      <c r="J94" s="5"/>
      <c r="K94" s="5"/>
      <c r="L94" s="5"/>
      <c r="M94" s="5"/>
      <c r="N94" s="5"/>
      <c r="O94" s="5"/>
      <c r="P94" s="5"/>
      <c r="Q94" s="5"/>
      <c r="R94" s="5"/>
      <c r="S94" s="5"/>
      <c r="T94" s="5"/>
      <c r="U94" s="5"/>
      <c r="V94" s="5"/>
      <c r="W94" s="5"/>
      <c r="X94" s="5"/>
      <c r="Y94" s="5"/>
      <c r="Z94" s="5"/>
    </row>
    <row r="95" ht="13.5" customHeight="1">
      <c r="A95" s="5"/>
      <c r="B95" s="11"/>
      <c r="C95" s="5"/>
      <c r="D95" s="5"/>
      <c r="E95" s="5"/>
      <c r="F95" s="5"/>
      <c r="G95" s="5"/>
      <c r="H95" s="5"/>
      <c r="I95" s="5"/>
      <c r="J95" s="5"/>
      <c r="K95" s="5"/>
      <c r="L95" s="5"/>
      <c r="M95" s="5"/>
      <c r="N95" s="5"/>
      <c r="O95" s="5"/>
      <c r="P95" s="5"/>
      <c r="Q95" s="5"/>
      <c r="R95" s="5"/>
      <c r="S95" s="5"/>
      <c r="T95" s="5"/>
      <c r="U95" s="5"/>
      <c r="V95" s="5"/>
      <c r="W95" s="5"/>
      <c r="X95" s="5"/>
      <c r="Y95" s="5"/>
      <c r="Z95" s="5"/>
    </row>
    <row r="96" ht="13.5" customHeight="1">
      <c r="A96" s="5"/>
      <c r="B96" s="11"/>
      <c r="C96" s="5"/>
      <c r="D96" s="5"/>
      <c r="E96" s="5"/>
      <c r="F96" s="5"/>
      <c r="G96" s="5"/>
      <c r="H96" s="5"/>
      <c r="I96" s="5"/>
      <c r="J96" s="5"/>
      <c r="K96" s="5"/>
      <c r="L96" s="5"/>
      <c r="M96" s="5"/>
      <c r="N96" s="5"/>
      <c r="O96" s="5"/>
      <c r="P96" s="5"/>
      <c r="Q96" s="5"/>
      <c r="R96" s="5"/>
      <c r="S96" s="5"/>
      <c r="T96" s="5"/>
      <c r="U96" s="5"/>
      <c r="V96" s="5"/>
      <c r="W96" s="5"/>
      <c r="X96" s="5"/>
      <c r="Y96" s="5"/>
      <c r="Z96" s="5"/>
    </row>
    <row r="97" ht="13.5" customHeight="1">
      <c r="A97" s="5"/>
      <c r="B97" s="11"/>
      <c r="C97" s="5"/>
      <c r="D97" s="5"/>
      <c r="E97" s="5"/>
      <c r="F97" s="5"/>
      <c r="G97" s="5"/>
      <c r="H97" s="5"/>
      <c r="I97" s="5"/>
      <c r="J97" s="5"/>
      <c r="K97" s="5"/>
      <c r="L97" s="5"/>
      <c r="M97" s="5"/>
      <c r="N97" s="5"/>
      <c r="O97" s="5"/>
      <c r="P97" s="5"/>
      <c r="Q97" s="5"/>
      <c r="R97" s="5"/>
      <c r="S97" s="5"/>
      <c r="T97" s="5"/>
      <c r="U97" s="5"/>
      <c r="V97" s="5"/>
      <c r="W97" s="5"/>
      <c r="X97" s="5"/>
      <c r="Y97" s="5"/>
      <c r="Z97" s="5"/>
    </row>
    <row r="98" ht="13.5" customHeight="1">
      <c r="A98" s="5"/>
      <c r="B98" s="11"/>
      <c r="C98" s="5"/>
      <c r="D98" s="5"/>
      <c r="E98" s="5"/>
      <c r="F98" s="5"/>
      <c r="G98" s="5"/>
      <c r="H98" s="5"/>
      <c r="I98" s="5"/>
      <c r="J98" s="5"/>
      <c r="K98" s="5"/>
      <c r="L98" s="5"/>
      <c r="M98" s="5"/>
      <c r="N98" s="5"/>
      <c r="O98" s="5"/>
      <c r="P98" s="5"/>
      <c r="Q98" s="5"/>
      <c r="R98" s="5"/>
      <c r="S98" s="5"/>
      <c r="T98" s="5"/>
      <c r="U98" s="5"/>
      <c r="V98" s="5"/>
      <c r="W98" s="5"/>
      <c r="X98" s="5"/>
      <c r="Y98" s="5"/>
      <c r="Z98" s="5"/>
    </row>
    <row r="99" ht="13.5" customHeight="1">
      <c r="A99" s="5"/>
      <c r="B99" s="11"/>
      <c r="C99" s="5"/>
      <c r="D99" s="5"/>
      <c r="E99" s="5"/>
      <c r="F99" s="5"/>
      <c r="G99" s="5"/>
      <c r="H99" s="5"/>
      <c r="I99" s="5"/>
      <c r="J99" s="5"/>
      <c r="K99" s="5"/>
      <c r="L99" s="5"/>
      <c r="M99" s="5"/>
      <c r="N99" s="5"/>
      <c r="O99" s="5"/>
      <c r="P99" s="5"/>
      <c r="Q99" s="5"/>
      <c r="R99" s="5"/>
      <c r="S99" s="5"/>
      <c r="T99" s="5"/>
      <c r="U99" s="5"/>
      <c r="V99" s="5"/>
      <c r="W99" s="5"/>
      <c r="X99" s="5"/>
      <c r="Y99" s="5"/>
      <c r="Z99" s="5"/>
    </row>
    <row r="100" ht="13.5" customHeight="1">
      <c r="A100" s="5"/>
      <c r="B100" s="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3.5" customHeight="1">
      <c r="A101" s="5"/>
      <c r="B101" s="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3.5" customHeight="1">
      <c r="A102" s="5"/>
      <c r="B102" s="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3.5" customHeight="1">
      <c r="A103" s="5"/>
      <c r="B103" s="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3.5" customHeight="1">
      <c r="A104" s="5"/>
      <c r="B104" s="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3.5" customHeight="1">
      <c r="A105" s="5"/>
      <c r="B105" s="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3.5" customHeight="1">
      <c r="A106" s="5"/>
      <c r="B106" s="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3.5" customHeight="1">
      <c r="A107" s="5"/>
      <c r="B107" s="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3.5" customHeight="1">
      <c r="A108" s="5"/>
      <c r="B108" s="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3.5" customHeight="1">
      <c r="A109" s="5"/>
      <c r="B109" s="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3.5" customHeight="1">
      <c r="A110" s="5"/>
      <c r="B110" s="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3.5" customHeight="1">
      <c r="A111" s="5"/>
      <c r="B111" s="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3.5" customHeight="1">
      <c r="A112" s="5"/>
      <c r="B112" s="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3.5" customHeight="1">
      <c r="A113" s="5"/>
      <c r="B113" s="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3.5" customHeight="1">
      <c r="A114" s="5"/>
      <c r="B114" s="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3.5" customHeight="1">
      <c r="A115" s="5"/>
      <c r="B115" s="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3.5" customHeight="1">
      <c r="A116" s="5"/>
      <c r="B116" s="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3.5" customHeight="1">
      <c r="A117" s="5"/>
      <c r="B117" s="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3.5" customHeight="1">
      <c r="A118" s="5"/>
      <c r="B118" s="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3.5" customHeight="1">
      <c r="A119" s="5"/>
      <c r="B119" s="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3.5" customHeight="1">
      <c r="A120" s="5"/>
      <c r="B120" s="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3.5" customHeight="1">
      <c r="A121" s="5"/>
      <c r="B121" s="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3.5" customHeight="1">
      <c r="A122" s="5"/>
      <c r="B122" s="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3.5" customHeight="1">
      <c r="A123" s="5"/>
      <c r="B123" s="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3.5" customHeight="1">
      <c r="A124" s="5"/>
      <c r="B124" s="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3.5" customHeight="1">
      <c r="A125" s="5"/>
      <c r="B125" s="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3.5" customHeight="1">
      <c r="A126" s="5"/>
      <c r="B126" s="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3.5" customHeight="1">
      <c r="A127" s="5"/>
      <c r="B127" s="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3.5" customHeight="1">
      <c r="A128" s="5"/>
      <c r="B128" s="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3.5" customHeight="1">
      <c r="A129" s="5"/>
      <c r="B129" s="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3.5" customHeight="1">
      <c r="A130" s="5"/>
      <c r="B130" s="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3.5" customHeight="1">
      <c r="A131" s="5"/>
      <c r="B131" s="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3.5" customHeight="1">
      <c r="A132" s="5"/>
      <c r="B132" s="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3.5" customHeight="1">
      <c r="A133" s="5"/>
      <c r="B133" s="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3.5" customHeight="1">
      <c r="A134" s="5"/>
      <c r="B134" s="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3.5" customHeight="1">
      <c r="A135" s="5"/>
      <c r="B135" s="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3.5" customHeight="1">
      <c r="A136" s="5"/>
      <c r="B136" s="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3.5" customHeight="1">
      <c r="A137" s="5"/>
      <c r="B137" s="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3.5" customHeight="1">
      <c r="A138" s="5"/>
      <c r="B138" s="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3.5" customHeight="1">
      <c r="A139" s="5"/>
      <c r="B139" s="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3.5" customHeight="1">
      <c r="A140" s="5"/>
      <c r="B140" s="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3.5" customHeight="1">
      <c r="A141" s="5"/>
      <c r="B141" s="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3.5" customHeight="1">
      <c r="A142" s="5"/>
      <c r="B142" s="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3.5" customHeight="1">
      <c r="A143" s="5"/>
      <c r="B143" s="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3.5" customHeight="1">
      <c r="A144" s="5"/>
      <c r="B144" s="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3.5" customHeight="1">
      <c r="A145" s="5"/>
      <c r="B145" s="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3.5" customHeight="1">
      <c r="A146" s="5"/>
      <c r="B146" s="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3.5" customHeight="1">
      <c r="A147" s="5"/>
      <c r="B147" s="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3.5" customHeight="1">
      <c r="A148" s="5"/>
      <c r="B148" s="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3.5" customHeight="1">
      <c r="A149" s="5"/>
      <c r="B149" s="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3.5" customHeight="1">
      <c r="A150" s="5"/>
      <c r="B150" s="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3.5" customHeight="1">
      <c r="A151" s="5"/>
      <c r="B151" s="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3.5" customHeight="1">
      <c r="A152" s="5"/>
      <c r="B152" s="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3.5" customHeight="1">
      <c r="A153" s="5"/>
      <c r="B153" s="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3.5" customHeight="1">
      <c r="A154" s="5"/>
      <c r="B154" s="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3.5" customHeight="1">
      <c r="A155" s="5"/>
      <c r="B155" s="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3.5" customHeight="1">
      <c r="A156" s="5"/>
      <c r="B156" s="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3.5" customHeight="1">
      <c r="A157" s="5"/>
      <c r="B157" s="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3.5" customHeight="1">
      <c r="A158" s="5"/>
      <c r="B158" s="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3.5" customHeight="1">
      <c r="A159" s="5"/>
      <c r="B159" s="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3.5" customHeight="1">
      <c r="A160" s="5"/>
      <c r="B160" s="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3.5" customHeight="1">
      <c r="A161" s="5"/>
      <c r="B161" s="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3.5" customHeight="1">
      <c r="A162" s="5"/>
      <c r="B162" s="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3.5" customHeight="1">
      <c r="A163" s="5"/>
      <c r="B163" s="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3.5" customHeight="1">
      <c r="A164" s="5"/>
      <c r="B164" s="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3.5" customHeight="1">
      <c r="A165" s="5"/>
      <c r="B165" s="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3.5" customHeight="1">
      <c r="A166" s="5"/>
      <c r="B166" s="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3.5" customHeight="1">
      <c r="A167" s="5"/>
      <c r="B167" s="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3.5" customHeight="1">
      <c r="A168" s="5"/>
      <c r="B168" s="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3.5" customHeight="1">
      <c r="A169" s="5"/>
      <c r="B169" s="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3.5" customHeight="1">
      <c r="A170" s="5"/>
      <c r="B170" s="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3.5" customHeight="1">
      <c r="A171" s="5"/>
      <c r="B171" s="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3.5" customHeight="1">
      <c r="A172" s="5"/>
      <c r="B172" s="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3.5" customHeight="1">
      <c r="A173" s="5"/>
      <c r="B173" s="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3.5" customHeight="1">
      <c r="A174" s="5"/>
      <c r="B174" s="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3.5" customHeight="1">
      <c r="A175" s="5"/>
      <c r="B175" s="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3.5" customHeight="1">
      <c r="A176" s="5"/>
      <c r="B176" s="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3.5" customHeight="1">
      <c r="A177" s="5"/>
      <c r="B177" s="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3.5" customHeight="1">
      <c r="A178" s="5"/>
      <c r="B178" s="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3.5" customHeight="1">
      <c r="A179" s="5"/>
      <c r="B179" s="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3.5" customHeight="1">
      <c r="A180" s="5"/>
      <c r="B180" s="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3.5" customHeight="1">
      <c r="A181" s="5"/>
      <c r="B181" s="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3.5" customHeight="1">
      <c r="A182" s="5"/>
      <c r="B182" s="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3.5" customHeight="1">
      <c r="A183" s="5"/>
      <c r="B183" s="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3.5" customHeight="1">
      <c r="A184" s="5"/>
      <c r="B184" s="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3.5" customHeight="1">
      <c r="A185" s="5"/>
      <c r="B185" s="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3.5" customHeight="1">
      <c r="A186" s="5"/>
      <c r="B186" s="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3.5" customHeight="1">
      <c r="A187" s="5"/>
      <c r="B187" s="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3.5" customHeight="1">
      <c r="A188" s="5"/>
      <c r="B188" s="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3.5" customHeight="1">
      <c r="A189" s="5"/>
      <c r="B189" s="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3.5" customHeight="1">
      <c r="A190" s="5"/>
      <c r="B190" s="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3.5" customHeight="1">
      <c r="A191" s="5"/>
      <c r="B191" s="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3.5" customHeight="1">
      <c r="A192" s="5"/>
      <c r="B192" s="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3.5" customHeight="1">
      <c r="A193" s="5"/>
      <c r="B193" s="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3.5" customHeight="1">
      <c r="A194" s="5"/>
      <c r="B194" s="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3.5" customHeight="1">
      <c r="A195" s="5"/>
      <c r="B195" s="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3.5" customHeight="1">
      <c r="A196" s="5"/>
      <c r="B196" s="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3.5" customHeight="1">
      <c r="A197" s="5"/>
      <c r="B197" s="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3.5" customHeight="1">
      <c r="A198" s="5"/>
      <c r="B198" s="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3.5" customHeight="1">
      <c r="A199" s="5"/>
      <c r="B199" s="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3.5" customHeight="1">
      <c r="A200" s="5"/>
      <c r="B200" s="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3.5" customHeight="1">
      <c r="A201" s="5"/>
      <c r="B201" s="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3.5" customHeight="1">
      <c r="A202" s="5"/>
      <c r="B202" s="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3.5" customHeight="1">
      <c r="A203" s="5"/>
      <c r="B203" s="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3.5" customHeight="1">
      <c r="A204" s="5"/>
      <c r="B204" s="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3.5" customHeight="1">
      <c r="A205" s="5"/>
      <c r="B205" s="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3.5" customHeight="1">
      <c r="A206" s="5"/>
      <c r="B206" s="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3.5" customHeight="1">
      <c r="A207" s="5"/>
      <c r="B207" s="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3.5" customHeight="1">
      <c r="A208" s="5"/>
      <c r="B208" s="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3.5" customHeight="1">
      <c r="A209" s="5"/>
      <c r="B209" s="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3.5" customHeight="1">
      <c r="A210" s="5"/>
      <c r="B210" s="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3.5" customHeight="1">
      <c r="A211" s="5"/>
      <c r="B211" s="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3.5" customHeight="1">
      <c r="A212" s="5"/>
      <c r="B212" s="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3.5" customHeight="1">
      <c r="A213" s="5"/>
      <c r="B213" s="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3.5" customHeight="1">
      <c r="A214" s="5"/>
      <c r="B214" s="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3.5" customHeight="1">
      <c r="A215" s="5"/>
      <c r="B215" s="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3.5" customHeight="1">
      <c r="A216" s="5"/>
      <c r="B216" s="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3.5" customHeight="1">
      <c r="A217" s="5"/>
      <c r="B217" s="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3.5" customHeight="1">
      <c r="A218" s="5"/>
      <c r="B218" s="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3.5" customHeight="1">
      <c r="A219" s="5"/>
      <c r="B219" s="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3.5" customHeight="1">
      <c r="A220" s="5"/>
      <c r="B220" s="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E3:L3"/>
    <mergeCell ref="E4:L4"/>
    <mergeCell ref="B6:O6"/>
    <mergeCell ref="B7:N7"/>
    <mergeCell ref="B10:N10"/>
    <mergeCell ref="C12:N12"/>
    <mergeCell ref="C13:N13"/>
    <mergeCell ref="C14:N14"/>
    <mergeCell ref="C15:N15"/>
    <mergeCell ref="C16:N16"/>
    <mergeCell ref="C17:N17"/>
    <mergeCell ref="C18:N18"/>
    <mergeCell ref="B21:N21"/>
    <mergeCell ref="C23:N23"/>
    <mergeCell ref="C47:N47"/>
    <mergeCell ref="C60:N60"/>
    <mergeCell ref="C24:N24"/>
    <mergeCell ref="C25:N25"/>
    <mergeCell ref="B27:N27"/>
    <mergeCell ref="C29:N29"/>
    <mergeCell ref="C30:N30"/>
    <mergeCell ref="C31:N31"/>
    <mergeCell ref="C37:N37"/>
  </mergeCells>
  <printOptions horizontalCentered="1"/>
  <pageMargins bottom="0.15748031496062992" footer="0.0" header="0.0" left="0.31496062992125984" right="0.31496062992125984" top="0.35433070866141736"/>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pageSetUpPr/>
  </sheetPr>
  <sheetViews>
    <sheetView showGridLines="0" workbookViewId="0"/>
  </sheetViews>
  <sheetFormatPr customHeight="1" defaultColWidth="12.63" defaultRowHeight="15.0"/>
  <cols>
    <col customWidth="1" min="1" max="1" width="2.38"/>
    <col customWidth="1" min="2" max="9" width="8.63"/>
    <col customWidth="1" min="10" max="11" width="8.75"/>
    <col customWidth="1" min="12" max="17" width="8.63"/>
    <col customWidth="1" min="18" max="18" width="21.0"/>
    <col customWidth="1" min="19" max="26" width="8.63"/>
  </cols>
  <sheetData>
    <row r="1" ht="13.5" customHeight="1">
      <c r="A1" s="29"/>
      <c r="B1" s="29"/>
      <c r="C1" s="29"/>
      <c r="D1" s="29"/>
      <c r="E1" s="29"/>
      <c r="F1" s="29"/>
      <c r="G1" s="29"/>
      <c r="H1" s="29"/>
      <c r="I1" s="29"/>
      <c r="J1" s="30"/>
      <c r="K1" s="30"/>
      <c r="L1" s="30"/>
      <c r="M1" s="30"/>
      <c r="N1" s="30"/>
      <c r="O1" s="30"/>
      <c r="P1" s="30"/>
      <c r="Q1" s="30"/>
      <c r="R1" s="30"/>
      <c r="S1" s="29"/>
      <c r="T1" s="29"/>
      <c r="U1" s="29"/>
      <c r="V1" s="29"/>
      <c r="W1" s="29"/>
      <c r="X1" s="29"/>
      <c r="Y1" s="29"/>
      <c r="Z1" s="29"/>
    </row>
    <row r="2" ht="17.25" customHeight="1">
      <c r="A2" s="29"/>
      <c r="B2" s="31"/>
      <c r="C2" s="32"/>
      <c r="D2" s="32"/>
      <c r="E2" s="33"/>
      <c r="F2" s="34"/>
      <c r="G2" s="34"/>
      <c r="H2" s="35"/>
      <c r="I2" s="34"/>
      <c r="J2" s="36"/>
      <c r="K2" s="29"/>
      <c r="L2" s="29"/>
      <c r="M2" s="29"/>
      <c r="N2" s="29"/>
      <c r="O2" s="29"/>
      <c r="P2" s="29"/>
      <c r="Q2" s="29"/>
      <c r="R2" s="29"/>
      <c r="S2" s="29"/>
      <c r="T2" s="29"/>
      <c r="U2" s="29"/>
      <c r="V2" s="29"/>
      <c r="W2" s="29"/>
      <c r="X2" s="29"/>
      <c r="Y2" s="29"/>
      <c r="Z2" s="29"/>
    </row>
    <row r="3" ht="51.75" customHeight="1">
      <c r="A3" s="29"/>
      <c r="B3" s="37" t="s">
        <v>25</v>
      </c>
      <c r="C3" s="29"/>
      <c r="D3" s="29"/>
      <c r="E3" s="29"/>
      <c r="F3" s="29"/>
      <c r="G3" s="29"/>
      <c r="H3" s="29"/>
      <c r="I3" s="29"/>
      <c r="J3" s="29"/>
      <c r="K3" s="29"/>
      <c r="L3" s="29"/>
      <c r="M3" s="29"/>
      <c r="N3" s="29"/>
      <c r="O3" s="29"/>
      <c r="P3" s="29"/>
      <c r="Q3" s="29"/>
      <c r="R3" s="29"/>
      <c r="S3" s="29"/>
      <c r="T3" s="29"/>
      <c r="U3" s="29"/>
      <c r="V3" s="29"/>
      <c r="W3" s="29"/>
      <c r="X3" s="29"/>
      <c r="Y3" s="29"/>
      <c r="Z3" s="29"/>
    </row>
    <row r="4" ht="13.5" customHeight="1">
      <c r="A4" s="29"/>
      <c r="B4" s="38"/>
      <c r="C4" s="29"/>
      <c r="D4" s="39" t="s">
        <v>12</v>
      </c>
      <c r="E4" s="40"/>
      <c r="F4" s="9"/>
      <c r="G4" s="9"/>
      <c r="H4" s="9"/>
      <c r="I4" s="9"/>
      <c r="J4" s="9"/>
      <c r="K4" s="9"/>
      <c r="L4" s="9"/>
      <c r="M4" s="29"/>
      <c r="N4" s="29"/>
      <c r="O4" s="29"/>
      <c r="P4" s="29"/>
      <c r="Q4" s="29"/>
      <c r="R4" s="29"/>
      <c r="S4" s="29"/>
      <c r="T4" s="29"/>
      <c r="U4" s="29"/>
      <c r="V4" s="29"/>
      <c r="W4" s="29"/>
      <c r="X4" s="29"/>
      <c r="Y4" s="29"/>
      <c r="Z4" s="29"/>
    </row>
    <row r="5" ht="13.5" customHeight="1">
      <c r="A5" s="29"/>
      <c r="B5" s="38"/>
      <c r="C5" s="29"/>
      <c r="D5" s="39" t="s">
        <v>13</v>
      </c>
      <c r="E5" s="40"/>
      <c r="F5" s="9"/>
      <c r="G5" s="9"/>
      <c r="H5" s="9"/>
      <c r="I5" s="9"/>
      <c r="J5" s="9"/>
      <c r="K5" s="9"/>
      <c r="L5" s="9"/>
      <c r="M5" s="29"/>
      <c r="N5" s="29"/>
      <c r="O5" s="29"/>
      <c r="P5" s="29"/>
      <c r="Q5" s="29"/>
      <c r="R5" s="29"/>
      <c r="S5" s="29"/>
      <c r="T5" s="29"/>
      <c r="U5" s="29"/>
      <c r="V5" s="29"/>
      <c r="W5" s="29"/>
      <c r="X5" s="29"/>
      <c r="Y5" s="29"/>
      <c r="Z5" s="29"/>
    </row>
    <row r="6" ht="13.5" customHeight="1">
      <c r="A6" s="29"/>
      <c r="B6" s="38"/>
      <c r="C6" s="29"/>
      <c r="D6" s="29"/>
      <c r="E6" s="29"/>
      <c r="F6" s="29"/>
      <c r="G6" s="29"/>
      <c r="H6" s="29"/>
      <c r="I6" s="29"/>
      <c r="J6" s="29"/>
      <c r="K6" s="29"/>
      <c r="L6" s="29"/>
      <c r="M6" s="29"/>
      <c r="N6" s="29"/>
      <c r="O6" s="29"/>
      <c r="P6" s="29"/>
      <c r="Q6" s="29"/>
      <c r="R6" s="29"/>
      <c r="S6" s="29"/>
      <c r="T6" s="29"/>
      <c r="U6" s="29"/>
      <c r="V6" s="29"/>
      <c r="W6" s="29"/>
      <c r="X6" s="29"/>
      <c r="Y6" s="29"/>
      <c r="Z6" s="29"/>
    </row>
    <row r="7" ht="27.75" customHeight="1">
      <c r="A7" s="29"/>
      <c r="B7" s="41" t="s">
        <v>26</v>
      </c>
      <c r="C7" s="42"/>
      <c r="D7" s="42"/>
      <c r="E7" s="42"/>
      <c r="F7" s="42"/>
      <c r="G7" s="42"/>
      <c r="H7" s="42"/>
      <c r="I7" s="42"/>
      <c r="J7" s="42"/>
      <c r="K7" s="42"/>
      <c r="L7" s="42"/>
      <c r="M7" s="42"/>
      <c r="N7" s="42"/>
      <c r="O7" s="42"/>
      <c r="P7" s="42"/>
      <c r="Q7" s="42"/>
      <c r="R7" s="43"/>
      <c r="S7" s="29"/>
      <c r="T7" s="29"/>
      <c r="U7" s="29"/>
      <c r="V7" s="29"/>
      <c r="W7" s="29"/>
      <c r="X7" s="29"/>
      <c r="Y7" s="29"/>
      <c r="Z7" s="29"/>
    </row>
    <row r="8" ht="27.75" customHeight="1">
      <c r="A8" s="29"/>
      <c r="B8" s="44"/>
      <c r="R8" s="45"/>
      <c r="S8" s="29"/>
      <c r="T8" s="29"/>
      <c r="U8" s="29"/>
      <c r="V8" s="29"/>
      <c r="W8" s="29"/>
      <c r="X8" s="29"/>
      <c r="Y8" s="29"/>
      <c r="Z8" s="29"/>
    </row>
    <row r="9" ht="15.0" customHeight="1">
      <c r="A9" s="29"/>
      <c r="B9" s="46" t="s">
        <v>27</v>
      </c>
      <c r="C9" s="9"/>
      <c r="D9" s="9"/>
      <c r="E9" s="9"/>
      <c r="F9" s="9"/>
      <c r="G9" s="9"/>
      <c r="H9" s="9"/>
      <c r="I9" s="9"/>
      <c r="J9" s="9"/>
      <c r="K9" s="9"/>
      <c r="L9" s="9"/>
      <c r="M9" s="9"/>
      <c r="N9" s="9"/>
      <c r="O9" s="9"/>
      <c r="P9" s="9"/>
      <c r="Q9" s="9"/>
      <c r="R9" s="47"/>
      <c r="S9" s="29"/>
      <c r="T9" s="29"/>
      <c r="U9" s="29"/>
      <c r="V9" s="29"/>
      <c r="W9" s="29"/>
      <c r="X9" s="29"/>
      <c r="Y9" s="29"/>
      <c r="Z9" s="29"/>
    </row>
    <row r="10" ht="15.0" customHeight="1">
      <c r="A10" s="29"/>
      <c r="B10" s="46" t="s">
        <v>28</v>
      </c>
      <c r="C10" s="9"/>
      <c r="D10" s="9"/>
      <c r="E10" s="9"/>
      <c r="F10" s="9"/>
      <c r="G10" s="9"/>
      <c r="H10" s="9"/>
      <c r="I10" s="9"/>
      <c r="J10" s="9"/>
      <c r="K10" s="9"/>
      <c r="L10" s="9"/>
      <c r="M10" s="9"/>
      <c r="N10" s="9"/>
      <c r="O10" s="9"/>
      <c r="P10" s="9"/>
      <c r="Q10" s="9"/>
      <c r="R10" s="47"/>
      <c r="S10" s="29"/>
      <c r="T10" s="29"/>
      <c r="U10" s="29"/>
      <c r="V10" s="29"/>
      <c r="W10" s="29"/>
      <c r="X10" s="29"/>
      <c r="Y10" s="29"/>
      <c r="Z10" s="29"/>
    </row>
    <row r="11" ht="13.5" customHeight="1">
      <c r="A11" s="29"/>
      <c r="B11" s="48" t="s">
        <v>29</v>
      </c>
      <c r="C11" s="9"/>
      <c r="D11" s="9"/>
      <c r="E11" s="9"/>
      <c r="F11" s="9"/>
      <c r="G11" s="9"/>
      <c r="H11" s="9"/>
      <c r="I11" s="9"/>
      <c r="J11" s="9"/>
      <c r="K11" s="9"/>
      <c r="L11" s="9"/>
      <c r="M11" s="9"/>
      <c r="N11" s="9"/>
      <c r="O11" s="9"/>
      <c r="P11" s="9"/>
      <c r="Q11" s="9"/>
      <c r="R11" s="47"/>
      <c r="S11" s="29"/>
      <c r="T11" s="29"/>
      <c r="U11" s="29"/>
      <c r="V11" s="29"/>
      <c r="W11" s="29"/>
      <c r="X11" s="29"/>
      <c r="Y11" s="29"/>
      <c r="Z11" s="29"/>
    </row>
    <row r="12" ht="15.0" customHeight="1">
      <c r="A12" s="29"/>
      <c r="B12" s="46" t="s">
        <v>30</v>
      </c>
      <c r="C12" s="9"/>
      <c r="D12" s="9"/>
      <c r="E12" s="9"/>
      <c r="F12" s="9"/>
      <c r="G12" s="9"/>
      <c r="H12" s="9"/>
      <c r="I12" s="9"/>
      <c r="J12" s="9"/>
      <c r="K12" s="9"/>
      <c r="L12" s="9"/>
      <c r="M12" s="9"/>
      <c r="N12" s="9"/>
      <c r="O12" s="9"/>
      <c r="P12" s="9"/>
      <c r="Q12" s="9"/>
      <c r="R12" s="47"/>
      <c r="S12" s="29"/>
      <c r="T12" s="29"/>
      <c r="U12" s="29"/>
      <c r="V12" s="29"/>
      <c r="W12" s="29"/>
      <c r="X12" s="29"/>
      <c r="Y12" s="29"/>
      <c r="Z12" s="29"/>
    </row>
    <row r="13" ht="13.5" customHeight="1">
      <c r="A13" s="29"/>
      <c r="B13" s="23"/>
      <c r="C13" s="23"/>
      <c r="D13" s="23"/>
      <c r="E13" s="23"/>
      <c r="F13" s="23"/>
      <c r="G13" s="23"/>
      <c r="H13" s="23"/>
      <c r="I13" s="23"/>
      <c r="J13" s="23"/>
      <c r="K13" s="23"/>
      <c r="L13" s="23"/>
      <c r="M13" s="23"/>
      <c r="N13" s="29"/>
      <c r="O13" s="29"/>
      <c r="P13" s="29"/>
      <c r="Q13" s="29"/>
      <c r="R13" s="29"/>
      <c r="S13" s="29"/>
      <c r="T13" s="29"/>
      <c r="U13" s="29"/>
      <c r="V13" s="29"/>
      <c r="W13" s="29"/>
      <c r="X13" s="29"/>
      <c r="Y13" s="29"/>
      <c r="Z13" s="29"/>
    </row>
    <row r="14" ht="15.0" customHeight="1">
      <c r="A14" s="29"/>
      <c r="B14" s="49" t="s">
        <v>31</v>
      </c>
      <c r="C14" s="42"/>
      <c r="D14" s="42"/>
      <c r="E14" s="42"/>
      <c r="F14" s="42"/>
      <c r="G14" s="42"/>
      <c r="H14" s="42"/>
      <c r="I14" s="42"/>
      <c r="J14" s="43"/>
      <c r="K14" s="50" t="s">
        <v>32</v>
      </c>
      <c r="L14" s="42"/>
      <c r="M14" s="42"/>
      <c r="N14" s="42"/>
      <c r="O14" s="42"/>
      <c r="P14" s="42"/>
      <c r="Q14" s="42"/>
      <c r="R14" s="43"/>
      <c r="S14" s="51"/>
      <c r="T14" s="51"/>
      <c r="U14" s="51"/>
      <c r="V14" s="51"/>
      <c r="W14" s="51"/>
      <c r="X14" s="51"/>
      <c r="Y14" s="29"/>
      <c r="Z14" s="29"/>
    </row>
    <row r="15" ht="15.0" customHeight="1">
      <c r="A15" s="29"/>
      <c r="B15" s="44"/>
      <c r="J15" s="45"/>
      <c r="K15" s="44"/>
      <c r="R15" s="45"/>
      <c r="S15" s="51"/>
      <c r="T15" s="51"/>
      <c r="U15" s="51"/>
      <c r="V15" s="51"/>
      <c r="W15" s="51"/>
      <c r="X15" s="51"/>
      <c r="Y15" s="29"/>
      <c r="Z15" s="29"/>
    </row>
    <row r="16" ht="15.0" customHeight="1">
      <c r="A16" s="29"/>
      <c r="B16" s="52"/>
      <c r="C16" s="53"/>
      <c r="D16" s="53"/>
      <c r="E16" s="53"/>
      <c r="F16" s="53"/>
      <c r="G16" s="53"/>
      <c r="H16" s="53"/>
      <c r="I16" s="53"/>
      <c r="J16" s="54"/>
      <c r="K16" s="52"/>
      <c r="L16" s="53"/>
      <c r="M16" s="53"/>
      <c r="N16" s="53"/>
      <c r="O16" s="53"/>
      <c r="P16" s="53"/>
      <c r="Q16" s="53"/>
      <c r="R16" s="54"/>
      <c r="S16" s="51"/>
      <c r="T16" s="51"/>
      <c r="U16" s="51"/>
      <c r="V16" s="51"/>
      <c r="W16" s="51"/>
      <c r="X16" s="51"/>
      <c r="Y16" s="29"/>
      <c r="Z16" s="29"/>
    </row>
    <row r="17" ht="30.0" customHeight="1">
      <c r="A17" s="29"/>
      <c r="B17" s="55" t="s">
        <v>33</v>
      </c>
      <c r="C17" s="56"/>
      <c r="D17" s="56"/>
      <c r="E17" s="56"/>
      <c r="F17" s="56"/>
      <c r="G17" s="56"/>
      <c r="H17" s="56"/>
      <c r="I17" s="56"/>
      <c r="J17" s="57"/>
      <c r="K17" s="58"/>
      <c r="L17" s="56"/>
      <c r="M17" s="56"/>
      <c r="N17" s="56"/>
      <c r="O17" s="56"/>
      <c r="P17" s="56"/>
      <c r="Q17" s="56"/>
      <c r="R17" s="57"/>
      <c r="S17" s="29"/>
      <c r="T17" s="29"/>
      <c r="U17" s="29"/>
      <c r="V17" s="29"/>
      <c r="W17" s="29"/>
      <c r="X17" s="29"/>
      <c r="Y17" s="29"/>
      <c r="Z17" s="29"/>
    </row>
    <row r="18" ht="13.5" customHeight="1">
      <c r="A18" s="29"/>
      <c r="B18" s="59"/>
      <c r="C18" s="42"/>
      <c r="D18" s="42"/>
      <c r="E18" s="42"/>
      <c r="F18" s="42"/>
      <c r="G18" s="42"/>
      <c r="H18" s="42"/>
      <c r="I18" s="42"/>
      <c r="J18" s="43"/>
      <c r="K18" s="60" t="s">
        <v>34</v>
      </c>
      <c r="L18" s="42"/>
      <c r="M18" s="42"/>
      <c r="N18" s="42"/>
      <c r="O18" s="42"/>
      <c r="P18" s="42"/>
      <c r="Q18" s="42"/>
      <c r="R18" s="43"/>
      <c r="S18" s="29"/>
      <c r="T18" s="29"/>
      <c r="U18" s="29"/>
      <c r="V18" s="29"/>
      <c r="W18" s="29"/>
      <c r="X18" s="29"/>
      <c r="Y18" s="29"/>
      <c r="Z18" s="29"/>
    </row>
    <row r="19" ht="13.5" customHeight="1">
      <c r="A19" s="29"/>
      <c r="B19" s="44"/>
      <c r="J19" s="45"/>
      <c r="K19" s="44"/>
      <c r="R19" s="45"/>
      <c r="S19" s="29"/>
      <c r="T19" s="29"/>
      <c r="U19" s="29"/>
      <c r="V19" s="29"/>
      <c r="W19" s="29"/>
      <c r="X19" s="29"/>
      <c r="Y19" s="29"/>
      <c r="Z19" s="29"/>
    </row>
    <row r="20" ht="13.5" customHeight="1">
      <c r="A20" s="29"/>
      <c r="B20" s="44"/>
      <c r="J20" s="45"/>
      <c r="K20" s="44"/>
      <c r="R20" s="45"/>
      <c r="S20" s="29"/>
      <c r="T20" s="29"/>
      <c r="U20" s="29"/>
      <c r="V20" s="29"/>
      <c r="W20" s="29"/>
      <c r="X20" s="29"/>
      <c r="Y20" s="29"/>
      <c r="Z20" s="29"/>
    </row>
    <row r="21" ht="13.5" customHeight="1">
      <c r="A21" s="29"/>
      <c r="B21" s="44"/>
      <c r="J21" s="45"/>
      <c r="K21" s="44"/>
      <c r="R21" s="45"/>
      <c r="S21" s="29"/>
      <c r="T21" s="29"/>
      <c r="U21" s="29"/>
      <c r="V21" s="29"/>
      <c r="W21" s="29"/>
      <c r="X21" s="29"/>
      <c r="Y21" s="29"/>
      <c r="Z21" s="29"/>
    </row>
    <row r="22" ht="13.5" customHeight="1">
      <c r="A22" s="29"/>
      <c r="B22" s="44"/>
      <c r="J22" s="45"/>
      <c r="K22" s="44"/>
      <c r="R22" s="45"/>
      <c r="S22" s="29"/>
      <c r="T22" s="29"/>
      <c r="U22" s="29"/>
      <c r="V22" s="29"/>
      <c r="W22" s="29"/>
      <c r="X22" s="29"/>
      <c r="Y22" s="29"/>
      <c r="Z22" s="29"/>
    </row>
    <row r="23" ht="13.5" customHeight="1">
      <c r="A23" s="29"/>
      <c r="B23" s="44"/>
      <c r="J23" s="45"/>
      <c r="K23" s="44"/>
      <c r="R23" s="45"/>
      <c r="S23" s="29"/>
      <c r="T23" s="29"/>
      <c r="U23" s="29"/>
      <c r="V23" s="29"/>
      <c r="W23" s="29"/>
      <c r="X23" s="29"/>
      <c r="Y23" s="29"/>
      <c r="Z23" s="29"/>
    </row>
    <row r="24" ht="13.5" customHeight="1">
      <c r="A24" s="29"/>
      <c r="B24" s="44"/>
      <c r="J24" s="45"/>
      <c r="K24" s="44"/>
      <c r="R24" s="45"/>
      <c r="S24" s="29"/>
      <c r="T24" s="29"/>
      <c r="U24" s="29"/>
      <c r="V24" s="29"/>
      <c r="W24" s="29"/>
      <c r="X24" s="29"/>
      <c r="Y24" s="29"/>
      <c r="Z24" s="29"/>
    </row>
    <row r="25" ht="13.5" customHeight="1">
      <c r="A25" s="29"/>
      <c r="B25" s="44"/>
      <c r="J25" s="45"/>
      <c r="K25" s="44"/>
      <c r="R25" s="45"/>
      <c r="S25" s="29"/>
      <c r="T25" s="29"/>
      <c r="U25" s="29"/>
      <c r="V25" s="29"/>
      <c r="W25" s="29"/>
      <c r="X25" s="29"/>
      <c r="Y25" s="29"/>
      <c r="Z25" s="29"/>
    </row>
    <row r="26" ht="13.5" customHeight="1">
      <c r="A26" s="29"/>
      <c r="B26" s="44"/>
      <c r="J26" s="45"/>
      <c r="K26" s="44"/>
      <c r="R26" s="45"/>
      <c r="S26" s="29"/>
      <c r="T26" s="29"/>
      <c r="U26" s="29"/>
      <c r="V26" s="29"/>
      <c r="W26" s="29"/>
      <c r="X26" s="29"/>
      <c r="Y26" s="29"/>
      <c r="Z26" s="29"/>
    </row>
    <row r="27" ht="13.5" customHeight="1">
      <c r="A27" s="29"/>
      <c r="B27" s="44"/>
      <c r="J27" s="45"/>
      <c r="K27" s="44"/>
      <c r="R27" s="45"/>
      <c r="S27" s="29"/>
      <c r="T27" s="29"/>
      <c r="U27" s="29"/>
      <c r="V27" s="29"/>
      <c r="W27" s="29"/>
      <c r="X27" s="29"/>
      <c r="Y27" s="29"/>
      <c r="Z27" s="29"/>
    </row>
    <row r="28" ht="13.5" customHeight="1">
      <c r="A28" s="29"/>
      <c r="B28" s="44"/>
      <c r="J28" s="45"/>
      <c r="K28" s="44"/>
      <c r="R28" s="45"/>
      <c r="S28" s="29"/>
      <c r="T28" s="29"/>
      <c r="U28" s="29"/>
      <c r="V28" s="29"/>
      <c r="W28" s="29"/>
      <c r="X28" s="29"/>
      <c r="Y28" s="29"/>
      <c r="Z28" s="29"/>
    </row>
    <row r="29" ht="13.5" customHeight="1">
      <c r="A29" s="29"/>
      <c r="B29" s="44"/>
      <c r="J29" s="45"/>
      <c r="K29" s="44"/>
      <c r="R29" s="45"/>
      <c r="S29" s="29"/>
      <c r="T29" s="29"/>
      <c r="U29" s="29"/>
      <c r="V29" s="29"/>
      <c r="W29" s="29"/>
      <c r="X29" s="29"/>
      <c r="Y29" s="29"/>
      <c r="Z29" s="29"/>
    </row>
    <row r="30" ht="13.5" customHeight="1">
      <c r="A30" s="29"/>
      <c r="B30" s="44"/>
      <c r="J30" s="45"/>
      <c r="K30" s="44"/>
      <c r="R30" s="45"/>
      <c r="S30" s="29"/>
      <c r="T30" s="29"/>
      <c r="U30" s="29"/>
      <c r="V30" s="29"/>
      <c r="W30" s="29"/>
      <c r="X30" s="29"/>
      <c r="Y30" s="29"/>
      <c r="Z30" s="29"/>
    </row>
    <row r="31" ht="1.5" customHeight="1">
      <c r="A31" s="29"/>
      <c r="B31" s="52"/>
      <c r="C31" s="53"/>
      <c r="D31" s="53"/>
      <c r="E31" s="53"/>
      <c r="F31" s="53"/>
      <c r="G31" s="53"/>
      <c r="H31" s="53"/>
      <c r="I31" s="53"/>
      <c r="J31" s="54"/>
      <c r="K31" s="52"/>
      <c r="L31" s="53"/>
      <c r="M31" s="53"/>
      <c r="N31" s="53"/>
      <c r="O31" s="53"/>
      <c r="P31" s="53"/>
      <c r="Q31" s="53"/>
      <c r="R31" s="54"/>
      <c r="S31" s="29"/>
      <c r="T31" s="29"/>
      <c r="U31" s="29"/>
      <c r="V31" s="29"/>
      <c r="W31" s="29"/>
      <c r="X31" s="29"/>
      <c r="Y31" s="29"/>
      <c r="Z31" s="29"/>
    </row>
    <row r="32" ht="13.5" customHeight="1">
      <c r="A32" s="29"/>
      <c r="B32" s="61" t="s">
        <v>35</v>
      </c>
      <c r="C32" s="42"/>
      <c r="D32" s="42"/>
      <c r="E32" s="42"/>
      <c r="F32" s="42"/>
      <c r="G32" s="42"/>
      <c r="H32" s="42"/>
      <c r="I32" s="42"/>
      <c r="J32" s="43"/>
      <c r="K32" s="62"/>
      <c r="L32" s="42"/>
      <c r="M32" s="42"/>
      <c r="N32" s="42"/>
      <c r="O32" s="42"/>
      <c r="P32" s="42"/>
      <c r="Q32" s="42"/>
      <c r="R32" s="43"/>
      <c r="S32" s="29"/>
      <c r="T32" s="29"/>
      <c r="U32" s="29"/>
      <c r="V32" s="29"/>
      <c r="W32" s="29"/>
      <c r="X32" s="29"/>
      <c r="Y32" s="29"/>
      <c r="Z32" s="29"/>
    </row>
    <row r="33" ht="13.5" customHeight="1">
      <c r="A33" s="29"/>
      <c r="B33" s="44"/>
      <c r="J33" s="45"/>
      <c r="K33" s="44"/>
      <c r="R33" s="45"/>
      <c r="S33" s="29"/>
      <c r="T33" s="29"/>
      <c r="U33" s="29"/>
      <c r="V33" s="29"/>
      <c r="W33" s="29"/>
      <c r="X33" s="29"/>
      <c r="Y33" s="29"/>
      <c r="Z33" s="29"/>
    </row>
    <row r="34" ht="30.0" customHeight="1">
      <c r="A34" s="29"/>
      <c r="B34" s="63" t="s">
        <v>36</v>
      </c>
      <c r="C34" s="64"/>
      <c r="D34" s="64"/>
      <c r="E34" s="64"/>
      <c r="F34" s="64"/>
      <c r="G34" s="64"/>
      <c r="H34" s="64"/>
      <c r="I34" s="64"/>
      <c r="J34" s="65"/>
      <c r="K34" s="66"/>
      <c r="L34" s="64"/>
      <c r="M34" s="64"/>
      <c r="N34" s="64"/>
      <c r="O34" s="64"/>
      <c r="P34" s="64"/>
      <c r="Q34" s="64"/>
      <c r="R34" s="65"/>
      <c r="S34" s="29"/>
      <c r="T34" s="29"/>
      <c r="U34" s="29"/>
      <c r="V34" s="29"/>
      <c r="W34" s="29"/>
      <c r="X34" s="29"/>
      <c r="Y34" s="29"/>
      <c r="Z34" s="29"/>
    </row>
    <row r="35" ht="19.5" customHeight="1">
      <c r="A35" s="29"/>
      <c r="B35" s="59"/>
      <c r="C35" s="42"/>
      <c r="D35" s="42"/>
      <c r="E35" s="42"/>
      <c r="F35" s="42"/>
      <c r="G35" s="42"/>
      <c r="H35" s="42"/>
      <c r="I35" s="42"/>
      <c r="J35" s="43"/>
      <c r="K35" s="60" t="s">
        <v>37</v>
      </c>
      <c r="L35" s="42"/>
      <c r="M35" s="42"/>
      <c r="N35" s="42"/>
      <c r="O35" s="42"/>
      <c r="P35" s="42"/>
      <c r="Q35" s="42"/>
      <c r="R35" s="43"/>
      <c r="S35" s="29"/>
      <c r="T35" s="29"/>
      <c r="U35" s="29"/>
      <c r="V35" s="29"/>
      <c r="W35" s="29"/>
      <c r="X35" s="29"/>
      <c r="Y35" s="29"/>
      <c r="Z35" s="29"/>
    </row>
    <row r="36" ht="19.5" customHeight="1">
      <c r="A36" s="29"/>
      <c r="B36" s="44"/>
      <c r="J36" s="45"/>
      <c r="K36" s="44"/>
      <c r="R36" s="45"/>
      <c r="S36" s="29"/>
      <c r="T36" s="29"/>
      <c r="U36" s="29"/>
      <c r="V36" s="29"/>
      <c r="W36" s="29"/>
      <c r="X36" s="29"/>
      <c r="Y36" s="29"/>
      <c r="Z36" s="29"/>
    </row>
    <row r="37" ht="19.5" customHeight="1">
      <c r="A37" s="29"/>
      <c r="B37" s="44"/>
      <c r="J37" s="45"/>
      <c r="K37" s="44"/>
      <c r="R37" s="45"/>
      <c r="S37" s="29"/>
      <c r="T37" s="29"/>
      <c r="U37" s="29"/>
      <c r="V37" s="29"/>
      <c r="W37" s="29"/>
      <c r="X37" s="29"/>
      <c r="Y37" s="29"/>
      <c r="Z37" s="29"/>
    </row>
    <row r="38" ht="19.5" customHeight="1">
      <c r="A38" s="29"/>
      <c r="B38" s="44"/>
      <c r="J38" s="45"/>
      <c r="K38" s="44"/>
      <c r="R38" s="45"/>
      <c r="S38" s="29"/>
      <c r="T38" s="29"/>
      <c r="U38" s="29"/>
      <c r="V38" s="29"/>
      <c r="W38" s="29"/>
      <c r="X38" s="29"/>
      <c r="Y38" s="29"/>
      <c r="Z38" s="29"/>
    </row>
    <row r="39" ht="19.5" customHeight="1">
      <c r="A39" s="29"/>
      <c r="B39" s="44"/>
      <c r="J39" s="45"/>
      <c r="K39" s="44"/>
      <c r="R39" s="45"/>
      <c r="S39" s="29"/>
      <c r="T39" s="29"/>
      <c r="U39" s="29"/>
      <c r="V39" s="29"/>
      <c r="W39" s="29"/>
      <c r="X39" s="29"/>
      <c r="Y39" s="29"/>
      <c r="Z39" s="29"/>
    </row>
    <row r="40" ht="19.5" customHeight="1">
      <c r="A40" s="29"/>
      <c r="B40" s="44"/>
      <c r="J40" s="45"/>
      <c r="K40" s="44"/>
      <c r="R40" s="45"/>
      <c r="S40" s="29"/>
      <c r="T40" s="29"/>
      <c r="U40" s="29"/>
      <c r="V40" s="29"/>
      <c r="W40" s="29"/>
      <c r="X40" s="29"/>
      <c r="Y40" s="29"/>
      <c r="Z40" s="29"/>
    </row>
    <row r="41" ht="19.5" customHeight="1">
      <c r="A41" s="29"/>
      <c r="B41" s="52"/>
      <c r="C41" s="53"/>
      <c r="D41" s="53"/>
      <c r="E41" s="53"/>
      <c r="F41" s="53"/>
      <c r="G41" s="53"/>
      <c r="H41" s="53"/>
      <c r="I41" s="53"/>
      <c r="J41" s="54"/>
      <c r="K41" s="52"/>
      <c r="L41" s="53"/>
      <c r="M41" s="53"/>
      <c r="N41" s="53"/>
      <c r="O41" s="53"/>
      <c r="P41" s="53"/>
      <c r="Q41" s="53"/>
      <c r="R41" s="54"/>
      <c r="S41" s="29"/>
      <c r="T41" s="29"/>
      <c r="U41" s="29"/>
      <c r="V41" s="29"/>
      <c r="W41" s="29"/>
      <c r="X41" s="29"/>
      <c r="Y41" s="29"/>
      <c r="Z41" s="29"/>
    </row>
    <row r="42" ht="30.0" customHeight="1">
      <c r="A42" s="29"/>
      <c r="B42" s="67" t="s">
        <v>38</v>
      </c>
      <c r="C42" s="68"/>
      <c r="D42" s="68"/>
      <c r="E42" s="68"/>
      <c r="F42" s="68"/>
      <c r="G42" s="68"/>
      <c r="H42" s="68"/>
      <c r="I42" s="68"/>
      <c r="J42" s="69"/>
      <c r="K42" s="70"/>
      <c r="L42" s="68"/>
      <c r="M42" s="68"/>
      <c r="N42" s="68"/>
      <c r="O42" s="68"/>
      <c r="P42" s="68"/>
      <c r="Q42" s="68"/>
      <c r="R42" s="69"/>
      <c r="S42" s="29"/>
      <c r="T42" s="29"/>
      <c r="U42" s="29"/>
      <c r="V42" s="29"/>
      <c r="W42" s="29"/>
      <c r="X42" s="29"/>
      <c r="Y42" s="29"/>
      <c r="Z42" s="29"/>
    </row>
    <row r="43" ht="19.5" customHeight="1">
      <c r="A43" s="29"/>
      <c r="B43" s="59"/>
      <c r="C43" s="42"/>
      <c r="D43" s="42"/>
      <c r="E43" s="42"/>
      <c r="F43" s="42"/>
      <c r="G43" s="42"/>
      <c r="H43" s="42"/>
      <c r="I43" s="42"/>
      <c r="J43" s="43"/>
      <c r="K43" s="59" t="s">
        <v>39</v>
      </c>
      <c r="L43" s="42"/>
      <c r="M43" s="42"/>
      <c r="N43" s="42"/>
      <c r="O43" s="42"/>
      <c r="P43" s="42"/>
      <c r="Q43" s="42"/>
      <c r="R43" s="43"/>
      <c r="S43" s="29"/>
      <c r="T43" s="29"/>
      <c r="U43" s="29"/>
      <c r="V43" s="29"/>
      <c r="W43" s="29"/>
      <c r="X43" s="29"/>
      <c r="Y43" s="29"/>
      <c r="Z43" s="29"/>
    </row>
    <row r="44" ht="19.5" customHeight="1">
      <c r="A44" s="29"/>
      <c r="B44" s="44"/>
      <c r="J44" s="45"/>
      <c r="K44" s="44"/>
      <c r="R44" s="45"/>
      <c r="S44" s="29"/>
      <c r="T44" s="29"/>
      <c r="U44" s="29"/>
      <c r="V44" s="29"/>
      <c r="W44" s="29"/>
      <c r="X44" s="29"/>
      <c r="Y44" s="29"/>
      <c r="Z44" s="29"/>
    </row>
    <row r="45" ht="19.5" customHeight="1">
      <c r="A45" s="29"/>
      <c r="B45" s="44"/>
      <c r="J45" s="45"/>
      <c r="K45" s="44"/>
      <c r="R45" s="45"/>
      <c r="S45" s="29"/>
      <c r="T45" s="29"/>
      <c r="U45" s="29"/>
      <c r="V45" s="29"/>
      <c r="W45" s="29"/>
      <c r="X45" s="29"/>
      <c r="Y45" s="29"/>
      <c r="Z45" s="29"/>
    </row>
    <row r="46" ht="19.5" customHeight="1">
      <c r="A46" s="29"/>
      <c r="B46" s="44"/>
      <c r="J46" s="45"/>
      <c r="K46" s="44"/>
      <c r="R46" s="45"/>
      <c r="S46" s="29"/>
      <c r="T46" s="29"/>
      <c r="U46" s="29"/>
      <c r="V46" s="29"/>
      <c r="W46" s="29"/>
      <c r="X46" s="29"/>
      <c r="Y46" s="29"/>
      <c r="Z46" s="29"/>
    </row>
    <row r="47" ht="19.5" customHeight="1">
      <c r="A47" s="29"/>
      <c r="B47" s="44"/>
      <c r="J47" s="45"/>
      <c r="K47" s="44"/>
      <c r="R47" s="45"/>
      <c r="S47" s="29"/>
      <c r="T47" s="29"/>
      <c r="U47" s="29"/>
      <c r="V47" s="29"/>
      <c r="W47" s="29"/>
      <c r="X47" s="29"/>
      <c r="Y47" s="29"/>
      <c r="Z47" s="29"/>
    </row>
    <row r="48" ht="19.5" customHeight="1">
      <c r="A48" s="29"/>
      <c r="B48" s="44"/>
      <c r="J48" s="45"/>
      <c r="K48" s="44"/>
      <c r="R48" s="45"/>
      <c r="S48" s="29"/>
      <c r="T48" s="29"/>
      <c r="U48" s="29"/>
      <c r="V48" s="29"/>
      <c r="W48" s="29"/>
      <c r="X48" s="29"/>
      <c r="Y48" s="29"/>
      <c r="Z48" s="29"/>
    </row>
    <row r="49" ht="19.5" customHeight="1">
      <c r="A49" s="29"/>
      <c r="B49" s="52"/>
      <c r="C49" s="53"/>
      <c r="D49" s="53"/>
      <c r="E49" s="53"/>
      <c r="F49" s="53"/>
      <c r="G49" s="53"/>
      <c r="H49" s="53"/>
      <c r="I49" s="53"/>
      <c r="J49" s="54"/>
      <c r="K49" s="52"/>
      <c r="L49" s="53"/>
      <c r="M49" s="53"/>
      <c r="N49" s="53"/>
      <c r="O49" s="53"/>
      <c r="P49" s="53"/>
      <c r="Q49" s="53"/>
      <c r="R49" s="54"/>
      <c r="S49" s="29"/>
      <c r="T49" s="29"/>
      <c r="U49" s="29"/>
      <c r="V49" s="29"/>
      <c r="W49" s="29"/>
      <c r="X49" s="29"/>
      <c r="Y49" s="29"/>
      <c r="Z49" s="29"/>
    </row>
    <row r="50" ht="13.5" customHeight="1">
      <c r="A50" s="29"/>
      <c r="B50" s="61" t="s">
        <v>40</v>
      </c>
      <c r="C50" s="42"/>
      <c r="D50" s="42"/>
      <c r="E50" s="42"/>
      <c r="F50" s="42"/>
      <c r="G50" s="42"/>
      <c r="H50" s="42"/>
      <c r="I50" s="42"/>
      <c r="J50" s="43"/>
      <c r="K50" s="62"/>
      <c r="L50" s="42"/>
      <c r="M50" s="42"/>
      <c r="N50" s="42"/>
      <c r="O50" s="42"/>
      <c r="P50" s="42"/>
      <c r="Q50" s="42"/>
      <c r="R50" s="43"/>
      <c r="S50" s="29"/>
      <c r="T50" s="29"/>
      <c r="U50" s="29"/>
      <c r="V50" s="29"/>
      <c r="W50" s="29"/>
      <c r="X50" s="29"/>
      <c r="Y50" s="29"/>
      <c r="Z50" s="29"/>
    </row>
    <row r="51" ht="13.5" customHeight="1">
      <c r="A51" s="29"/>
      <c r="B51" s="44"/>
      <c r="J51" s="45"/>
      <c r="K51" s="44"/>
      <c r="R51" s="45"/>
      <c r="S51" s="29"/>
      <c r="T51" s="29"/>
      <c r="U51" s="29"/>
      <c r="V51" s="29"/>
      <c r="W51" s="29"/>
      <c r="X51" s="29"/>
      <c r="Y51" s="29"/>
      <c r="Z51" s="29"/>
    </row>
    <row r="52" ht="30.0" customHeight="1">
      <c r="A52" s="29"/>
      <c r="B52" s="71" t="s">
        <v>41</v>
      </c>
      <c r="C52" s="9"/>
      <c r="D52" s="9"/>
      <c r="E52" s="9"/>
      <c r="F52" s="9"/>
      <c r="G52" s="9"/>
      <c r="H52" s="9"/>
      <c r="I52" s="9"/>
      <c r="J52" s="47"/>
      <c r="K52" s="66"/>
      <c r="L52" s="64"/>
      <c r="M52" s="64"/>
      <c r="N52" s="64"/>
      <c r="O52" s="64"/>
      <c r="P52" s="64"/>
      <c r="Q52" s="64"/>
      <c r="R52" s="65"/>
      <c r="S52" s="29"/>
      <c r="T52" s="29"/>
      <c r="U52" s="29"/>
      <c r="V52" s="29"/>
      <c r="W52" s="29"/>
      <c r="X52" s="29"/>
      <c r="Y52" s="29"/>
      <c r="Z52" s="29"/>
    </row>
    <row r="53" ht="29.25" customHeight="1">
      <c r="A53" s="29"/>
      <c r="B53" s="72" t="s">
        <v>42</v>
      </c>
      <c r="C53" s="42"/>
      <c r="D53" s="42"/>
      <c r="E53" s="73" t="s">
        <v>43</v>
      </c>
      <c r="F53" s="74" t="s">
        <v>44</v>
      </c>
      <c r="G53" s="42"/>
      <c r="H53" s="42"/>
      <c r="I53" s="42"/>
      <c r="J53" s="43"/>
      <c r="K53" s="60" t="s">
        <v>45</v>
      </c>
      <c r="L53" s="42"/>
      <c r="M53" s="42"/>
      <c r="N53" s="42"/>
      <c r="O53" s="42"/>
      <c r="P53" s="42"/>
      <c r="Q53" s="42"/>
      <c r="R53" s="43"/>
      <c r="S53" s="29"/>
      <c r="T53" s="29"/>
      <c r="U53" s="29"/>
      <c r="V53" s="29"/>
      <c r="W53" s="29"/>
      <c r="X53" s="29"/>
      <c r="Y53" s="29"/>
      <c r="Z53" s="29"/>
    </row>
    <row r="54" ht="21.0" customHeight="1">
      <c r="A54" s="29"/>
      <c r="B54" s="75"/>
      <c r="C54" s="76"/>
      <c r="D54" s="77"/>
      <c r="E54" s="78"/>
      <c r="F54" s="75"/>
      <c r="G54" s="76"/>
      <c r="H54" s="76"/>
      <c r="I54" s="76"/>
      <c r="J54" s="77"/>
      <c r="K54" s="44"/>
      <c r="R54" s="45"/>
      <c r="S54" s="29"/>
      <c r="T54" s="29"/>
      <c r="U54" s="29"/>
      <c r="V54" s="29"/>
      <c r="W54" s="29"/>
      <c r="X54" s="29"/>
      <c r="Y54" s="29"/>
      <c r="Z54" s="29"/>
    </row>
    <row r="55" ht="21.0" customHeight="1">
      <c r="A55" s="29"/>
      <c r="B55" s="79"/>
      <c r="D55" s="45"/>
      <c r="E55" s="80"/>
      <c r="F55" s="81"/>
      <c r="G55" s="82"/>
      <c r="H55" s="82"/>
      <c r="I55" s="82"/>
      <c r="J55" s="83"/>
      <c r="K55" s="44"/>
      <c r="R55" s="45"/>
      <c r="S55" s="29"/>
      <c r="T55" s="29"/>
      <c r="U55" s="29"/>
      <c r="V55" s="29"/>
      <c r="W55" s="29"/>
      <c r="X55" s="29"/>
      <c r="Y55" s="29"/>
      <c r="Z55" s="29"/>
    </row>
    <row r="56" ht="21.0" customHeight="1">
      <c r="A56" s="29"/>
      <c r="B56" s="84"/>
      <c r="C56" s="85"/>
      <c r="D56" s="86"/>
      <c r="E56" s="80"/>
      <c r="F56" s="81"/>
      <c r="G56" s="82"/>
      <c r="H56" s="82"/>
      <c r="I56" s="82"/>
      <c r="J56" s="83"/>
      <c r="K56" s="44"/>
      <c r="R56" s="45"/>
      <c r="S56" s="29"/>
      <c r="T56" s="29"/>
      <c r="U56" s="29"/>
      <c r="V56" s="29"/>
      <c r="W56" s="29"/>
      <c r="X56" s="29"/>
      <c r="Y56" s="29"/>
      <c r="Z56" s="29"/>
    </row>
    <row r="57" ht="21.0" customHeight="1">
      <c r="A57" s="29"/>
      <c r="B57" s="84"/>
      <c r="C57" s="85"/>
      <c r="D57" s="86"/>
      <c r="E57" s="80"/>
      <c r="F57" s="81"/>
      <c r="G57" s="82"/>
      <c r="H57" s="82"/>
      <c r="I57" s="82"/>
      <c r="J57" s="83"/>
      <c r="K57" s="44"/>
      <c r="R57" s="45"/>
      <c r="S57" s="29"/>
      <c r="T57" s="29"/>
      <c r="U57" s="29"/>
      <c r="V57" s="29"/>
      <c r="W57" s="29"/>
      <c r="X57" s="29"/>
      <c r="Y57" s="29"/>
      <c r="Z57" s="29"/>
    </row>
    <row r="58" ht="21.0" customHeight="1">
      <c r="A58" s="29"/>
      <c r="B58" s="84"/>
      <c r="C58" s="85"/>
      <c r="D58" s="86"/>
      <c r="E58" s="80"/>
      <c r="F58" s="81"/>
      <c r="G58" s="82"/>
      <c r="H58" s="82"/>
      <c r="I58" s="82"/>
      <c r="J58" s="83"/>
      <c r="K58" s="44"/>
      <c r="R58" s="45"/>
      <c r="S58" s="29"/>
      <c r="T58" s="29"/>
      <c r="U58" s="29"/>
      <c r="V58" s="29"/>
      <c r="W58" s="29"/>
      <c r="X58" s="29"/>
      <c r="Y58" s="29"/>
      <c r="Z58" s="29"/>
    </row>
    <row r="59" ht="21.0" customHeight="1">
      <c r="A59" s="29"/>
      <c r="B59" s="84"/>
      <c r="C59" s="85"/>
      <c r="D59" s="86"/>
      <c r="E59" s="80"/>
      <c r="F59" s="81"/>
      <c r="G59" s="82"/>
      <c r="H59" s="82"/>
      <c r="I59" s="82"/>
      <c r="J59" s="83"/>
      <c r="K59" s="44"/>
      <c r="R59" s="45"/>
      <c r="S59" s="29"/>
      <c r="T59" s="29"/>
      <c r="U59" s="29"/>
      <c r="V59" s="29"/>
      <c r="W59" s="29"/>
      <c r="X59" s="29"/>
      <c r="Y59" s="29"/>
      <c r="Z59" s="29"/>
    </row>
    <row r="60" ht="21.0" customHeight="1">
      <c r="A60" s="29"/>
      <c r="B60" s="84"/>
      <c r="C60" s="85"/>
      <c r="D60" s="86"/>
      <c r="E60" s="80"/>
      <c r="F60" s="81"/>
      <c r="G60" s="82"/>
      <c r="H60" s="82"/>
      <c r="I60" s="82"/>
      <c r="J60" s="83"/>
      <c r="K60" s="44"/>
      <c r="R60" s="45"/>
      <c r="S60" s="29"/>
      <c r="T60" s="29"/>
      <c r="U60" s="29"/>
      <c r="V60" s="29"/>
      <c r="W60" s="29"/>
      <c r="X60" s="29"/>
      <c r="Y60" s="29"/>
      <c r="Z60" s="29"/>
    </row>
    <row r="61" ht="21.0" customHeight="1">
      <c r="A61" s="29"/>
      <c r="B61" s="84"/>
      <c r="C61" s="85"/>
      <c r="D61" s="86"/>
      <c r="E61" s="80"/>
      <c r="F61" s="81"/>
      <c r="G61" s="82"/>
      <c r="H61" s="82"/>
      <c r="I61" s="82"/>
      <c r="J61" s="83"/>
      <c r="K61" s="44"/>
      <c r="R61" s="45"/>
      <c r="S61" s="29"/>
      <c r="T61" s="29"/>
      <c r="U61" s="29"/>
      <c r="V61" s="29"/>
      <c r="W61" s="29"/>
      <c r="X61" s="29"/>
      <c r="Y61" s="29"/>
      <c r="Z61" s="29"/>
    </row>
    <row r="62" ht="21.0" customHeight="1">
      <c r="A62" s="29"/>
      <c r="B62" s="84"/>
      <c r="C62" s="85"/>
      <c r="D62" s="86"/>
      <c r="E62" s="80"/>
      <c r="F62" s="81"/>
      <c r="G62" s="82"/>
      <c r="H62" s="82"/>
      <c r="I62" s="82"/>
      <c r="J62" s="83"/>
      <c r="K62" s="44"/>
      <c r="R62" s="45"/>
      <c r="S62" s="29"/>
      <c r="T62" s="29"/>
      <c r="U62" s="29"/>
      <c r="V62" s="29"/>
      <c r="W62" s="29"/>
      <c r="X62" s="29"/>
      <c r="Y62" s="29"/>
      <c r="Z62" s="29"/>
    </row>
    <row r="63" ht="21.0" customHeight="1">
      <c r="A63" s="29"/>
      <c r="B63" s="81"/>
      <c r="C63" s="82"/>
      <c r="D63" s="83"/>
      <c r="E63" s="80"/>
      <c r="F63" s="81"/>
      <c r="G63" s="82"/>
      <c r="H63" s="82"/>
      <c r="I63" s="82"/>
      <c r="J63" s="83"/>
      <c r="K63" s="44"/>
      <c r="R63" s="45"/>
      <c r="S63" s="29"/>
      <c r="T63" s="29"/>
      <c r="U63" s="29"/>
      <c r="V63" s="29"/>
      <c r="W63" s="29"/>
      <c r="X63" s="29"/>
      <c r="Y63" s="29"/>
      <c r="Z63" s="29"/>
    </row>
    <row r="64" ht="21.0" customHeight="1">
      <c r="A64" s="29"/>
      <c r="B64" s="81"/>
      <c r="C64" s="82"/>
      <c r="D64" s="83"/>
      <c r="E64" s="80"/>
      <c r="F64" s="81"/>
      <c r="G64" s="82"/>
      <c r="H64" s="82"/>
      <c r="I64" s="82"/>
      <c r="J64" s="83"/>
      <c r="K64" s="44"/>
      <c r="R64" s="45"/>
      <c r="S64" s="29"/>
      <c r="T64" s="29"/>
      <c r="U64" s="29"/>
      <c r="V64" s="29"/>
      <c r="W64" s="29"/>
      <c r="X64" s="29"/>
      <c r="Y64" s="29"/>
      <c r="Z64" s="29"/>
    </row>
    <row r="65" ht="21.0" customHeight="1">
      <c r="A65" s="29"/>
      <c r="B65" s="87"/>
      <c r="C65" s="88"/>
      <c r="D65" s="89"/>
      <c r="E65" s="90"/>
      <c r="F65" s="91"/>
      <c r="G65" s="53"/>
      <c r="H65" s="53"/>
      <c r="I65" s="53"/>
      <c r="J65" s="54"/>
      <c r="K65" s="52"/>
      <c r="L65" s="53"/>
      <c r="M65" s="53"/>
      <c r="N65" s="53"/>
      <c r="O65" s="53"/>
      <c r="P65" s="53"/>
      <c r="Q65" s="53"/>
      <c r="R65" s="54"/>
      <c r="S65" s="29"/>
      <c r="T65" s="29"/>
      <c r="U65" s="29"/>
      <c r="V65" s="29"/>
      <c r="W65" s="29"/>
      <c r="X65" s="29"/>
      <c r="Y65" s="29"/>
      <c r="Z65" s="29"/>
    </row>
    <row r="66" ht="13.5" customHeight="1">
      <c r="A66" s="29"/>
      <c r="B66" s="92"/>
      <c r="C66" s="92"/>
      <c r="D66" s="92"/>
      <c r="E66" s="92"/>
      <c r="F66" s="92"/>
      <c r="G66" s="92"/>
      <c r="H66" s="92"/>
      <c r="I66" s="92"/>
      <c r="J66" s="92"/>
      <c r="K66" s="29"/>
      <c r="L66" s="29"/>
      <c r="M66" s="29"/>
      <c r="N66" s="29"/>
      <c r="O66" s="29"/>
      <c r="P66" s="29"/>
      <c r="Q66" s="29"/>
      <c r="R66" s="29"/>
      <c r="S66" s="29"/>
      <c r="T66" s="29"/>
      <c r="U66" s="29"/>
      <c r="V66" s="29"/>
      <c r="W66" s="29"/>
      <c r="X66" s="29"/>
      <c r="Y66" s="29"/>
      <c r="Z66" s="29"/>
    </row>
    <row r="67" ht="13.5" customHeight="1">
      <c r="A67" s="29"/>
      <c r="B67" s="49" t="s">
        <v>46</v>
      </c>
      <c r="C67" s="42"/>
      <c r="D67" s="42"/>
      <c r="E67" s="42"/>
      <c r="F67" s="42"/>
      <c r="G67" s="42"/>
      <c r="H67" s="42"/>
      <c r="I67" s="42"/>
      <c r="J67" s="43"/>
      <c r="K67" s="93"/>
      <c r="L67" s="42"/>
      <c r="M67" s="42"/>
      <c r="N67" s="42"/>
      <c r="O67" s="42"/>
      <c r="P67" s="42"/>
      <c r="Q67" s="42"/>
      <c r="R67" s="43"/>
      <c r="S67" s="29"/>
      <c r="T67" s="29"/>
      <c r="U67" s="29"/>
      <c r="V67" s="29"/>
      <c r="W67" s="29"/>
      <c r="X67" s="29"/>
      <c r="Y67" s="29"/>
      <c r="Z67" s="29"/>
    </row>
    <row r="68" ht="13.5" customHeight="1">
      <c r="A68" s="29"/>
      <c r="B68" s="44"/>
      <c r="J68" s="45"/>
      <c r="K68" s="44"/>
      <c r="R68" s="45"/>
      <c r="S68" s="29"/>
      <c r="T68" s="29"/>
      <c r="U68" s="29"/>
      <c r="V68" s="29"/>
      <c r="W68" s="29"/>
      <c r="X68" s="29"/>
      <c r="Y68" s="29"/>
      <c r="Z68" s="29"/>
    </row>
    <row r="69" ht="13.5" customHeight="1">
      <c r="A69" s="29"/>
      <c r="B69" s="52"/>
      <c r="C69" s="53"/>
      <c r="D69" s="53"/>
      <c r="E69" s="53"/>
      <c r="F69" s="53"/>
      <c r="G69" s="53"/>
      <c r="H69" s="53"/>
      <c r="I69" s="53"/>
      <c r="J69" s="54"/>
      <c r="K69" s="52"/>
      <c r="L69" s="53"/>
      <c r="M69" s="53"/>
      <c r="N69" s="53"/>
      <c r="O69" s="53"/>
      <c r="P69" s="53"/>
      <c r="Q69" s="53"/>
      <c r="R69" s="54"/>
      <c r="S69" s="29"/>
      <c r="T69" s="29"/>
      <c r="U69" s="29"/>
      <c r="V69" s="29"/>
      <c r="W69" s="29"/>
      <c r="X69" s="29"/>
      <c r="Y69" s="29"/>
      <c r="Z69" s="29"/>
    </row>
    <row r="70" ht="30.0" customHeight="1">
      <c r="A70" s="29"/>
      <c r="B70" s="67" t="s">
        <v>47</v>
      </c>
      <c r="C70" s="68"/>
      <c r="D70" s="68"/>
      <c r="E70" s="68"/>
      <c r="F70" s="68"/>
      <c r="G70" s="68"/>
      <c r="H70" s="68"/>
      <c r="I70" s="68"/>
      <c r="J70" s="69"/>
      <c r="K70" s="70"/>
      <c r="L70" s="68"/>
      <c r="M70" s="68"/>
      <c r="N70" s="68"/>
      <c r="O70" s="68"/>
      <c r="P70" s="68"/>
      <c r="Q70" s="68"/>
      <c r="R70" s="69"/>
      <c r="S70" s="29"/>
      <c r="T70" s="29"/>
      <c r="U70" s="29"/>
      <c r="V70" s="29"/>
      <c r="W70" s="29"/>
      <c r="X70" s="29"/>
      <c r="Y70" s="29"/>
      <c r="Z70" s="29"/>
    </row>
    <row r="71" ht="25.5" customHeight="1">
      <c r="A71" s="29"/>
      <c r="B71" s="59"/>
      <c r="C71" s="42"/>
      <c r="D71" s="42"/>
      <c r="E71" s="42"/>
      <c r="F71" s="42"/>
      <c r="G71" s="42"/>
      <c r="H71" s="42"/>
      <c r="I71" s="42"/>
      <c r="J71" s="43"/>
      <c r="K71" s="60" t="s">
        <v>48</v>
      </c>
      <c r="L71" s="42"/>
      <c r="M71" s="42"/>
      <c r="N71" s="42"/>
      <c r="O71" s="42"/>
      <c r="P71" s="42"/>
      <c r="Q71" s="42"/>
      <c r="R71" s="43"/>
      <c r="S71" s="29"/>
      <c r="T71" s="29"/>
      <c r="U71" s="29"/>
      <c r="V71" s="29"/>
      <c r="W71" s="29"/>
      <c r="X71" s="29"/>
      <c r="Y71" s="29"/>
      <c r="Z71" s="29"/>
    </row>
    <row r="72" ht="25.5" customHeight="1">
      <c r="A72" s="29"/>
      <c r="B72" s="44"/>
      <c r="J72" s="45"/>
      <c r="K72" s="44"/>
      <c r="R72" s="45"/>
      <c r="S72" s="29"/>
      <c r="T72" s="29"/>
      <c r="U72" s="29"/>
      <c r="V72" s="29"/>
      <c r="W72" s="29"/>
      <c r="X72" s="29"/>
      <c r="Y72" s="29"/>
      <c r="Z72" s="29"/>
    </row>
    <row r="73" ht="25.5" customHeight="1">
      <c r="A73" s="29"/>
      <c r="B73" s="44"/>
      <c r="J73" s="45"/>
      <c r="K73" s="44"/>
      <c r="R73" s="45"/>
      <c r="S73" s="29"/>
      <c r="T73" s="29"/>
      <c r="U73" s="29"/>
      <c r="V73" s="29"/>
      <c r="W73" s="29"/>
      <c r="X73" s="29"/>
      <c r="Y73" s="29"/>
      <c r="Z73" s="29"/>
    </row>
    <row r="74" ht="25.5" customHeight="1">
      <c r="A74" s="29"/>
      <c r="B74" s="44"/>
      <c r="J74" s="45"/>
      <c r="K74" s="44"/>
      <c r="R74" s="45"/>
      <c r="S74" s="29"/>
      <c r="T74" s="29"/>
      <c r="U74" s="29"/>
      <c r="V74" s="29"/>
      <c r="W74" s="29"/>
      <c r="X74" s="29"/>
      <c r="Y74" s="29"/>
      <c r="Z74" s="29"/>
    </row>
    <row r="75" ht="25.5" customHeight="1">
      <c r="A75" s="29"/>
      <c r="B75" s="44"/>
      <c r="J75" s="45"/>
      <c r="K75" s="44"/>
      <c r="R75" s="45"/>
      <c r="S75" s="29"/>
      <c r="T75" s="29"/>
      <c r="U75" s="29"/>
      <c r="V75" s="29"/>
      <c r="W75" s="29"/>
      <c r="X75" s="29"/>
      <c r="Y75" s="29"/>
      <c r="Z75" s="29"/>
    </row>
    <row r="76" ht="25.5" customHeight="1">
      <c r="A76" s="29"/>
      <c r="B76" s="44"/>
      <c r="J76" s="45"/>
      <c r="K76" s="44"/>
      <c r="R76" s="45"/>
      <c r="S76" s="29"/>
      <c r="T76" s="29"/>
      <c r="U76" s="29"/>
      <c r="V76" s="29"/>
      <c r="W76" s="29"/>
      <c r="X76" s="29"/>
      <c r="Y76" s="29"/>
      <c r="Z76" s="29"/>
    </row>
    <row r="77" ht="25.5" customHeight="1">
      <c r="A77" s="29"/>
      <c r="B77" s="52"/>
      <c r="C77" s="53"/>
      <c r="D77" s="53"/>
      <c r="E77" s="53"/>
      <c r="F77" s="53"/>
      <c r="G77" s="53"/>
      <c r="H77" s="53"/>
      <c r="I77" s="53"/>
      <c r="J77" s="54"/>
      <c r="K77" s="52"/>
      <c r="L77" s="53"/>
      <c r="M77" s="53"/>
      <c r="N77" s="53"/>
      <c r="O77" s="53"/>
      <c r="P77" s="53"/>
      <c r="Q77" s="53"/>
      <c r="R77" s="54"/>
      <c r="S77" s="29"/>
      <c r="T77" s="29"/>
      <c r="U77" s="29"/>
      <c r="V77" s="29"/>
      <c r="W77" s="29"/>
      <c r="X77" s="29"/>
      <c r="Y77" s="29"/>
      <c r="Z77" s="29"/>
    </row>
    <row r="78" ht="30.0" customHeight="1">
      <c r="A78" s="29"/>
      <c r="B78" s="67" t="s">
        <v>49</v>
      </c>
      <c r="C78" s="68"/>
      <c r="D78" s="68"/>
      <c r="E78" s="68"/>
      <c r="F78" s="68"/>
      <c r="G78" s="68"/>
      <c r="H78" s="68"/>
      <c r="I78" s="68"/>
      <c r="J78" s="69"/>
      <c r="K78" s="70"/>
      <c r="L78" s="68"/>
      <c r="M78" s="68"/>
      <c r="N78" s="68"/>
      <c r="O78" s="68"/>
      <c r="P78" s="68"/>
      <c r="Q78" s="68"/>
      <c r="R78" s="69"/>
      <c r="S78" s="29"/>
      <c r="T78" s="29"/>
      <c r="U78" s="29"/>
      <c r="V78" s="29"/>
      <c r="W78" s="29"/>
      <c r="X78" s="29"/>
      <c r="Y78" s="29"/>
      <c r="Z78" s="29"/>
    </row>
    <row r="79" ht="25.5" customHeight="1">
      <c r="A79" s="29"/>
      <c r="B79" s="59"/>
      <c r="C79" s="42"/>
      <c r="D79" s="42"/>
      <c r="E79" s="42"/>
      <c r="F79" s="42"/>
      <c r="G79" s="42"/>
      <c r="H79" s="42"/>
      <c r="I79" s="42"/>
      <c r="J79" s="43"/>
      <c r="K79" s="60" t="s">
        <v>50</v>
      </c>
      <c r="L79" s="42"/>
      <c r="M79" s="42"/>
      <c r="N79" s="42"/>
      <c r="O79" s="42"/>
      <c r="P79" s="42"/>
      <c r="Q79" s="42"/>
      <c r="R79" s="43"/>
      <c r="S79" s="29"/>
      <c r="T79" s="29"/>
      <c r="U79" s="29"/>
      <c r="V79" s="29"/>
      <c r="W79" s="29"/>
      <c r="X79" s="29"/>
      <c r="Y79" s="29"/>
      <c r="Z79" s="29"/>
    </row>
    <row r="80" ht="25.5" customHeight="1">
      <c r="A80" s="29"/>
      <c r="B80" s="44"/>
      <c r="J80" s="45"/>
      <c r="K80" s="44"/>
      <c r="R80" s="45"/>
      <c r="S80" s="29"/>
      <c r="T80" s="29"/>
      <c r="U80" s="29"/>
      <c r="V80" s="29"/>
      <c r="W80" s="29"/>
      <c r="X80" s="29"/>
      <c r="Y80" s="29"/>
      <c r="Z80" s="29"/>
    </row>
    <row r="81" ht="25.5" customHeight="1">
      <c r="A81" s="29"/>
      <c r="B81" s="44"/>
      <c r="J81" s="45"/>
      <c r="K81" s="44"/>
      <c r="R81" s="45"/>
      <c r="S81" s="29"/>
      <c r="T81" s="29"/>
      <c r="U81" s="29"/>
      <c r="V81" s="29"/>
      <c r="W81" s="29"/>
      <c r="X81" s="29"/>
      <c r="Y81" s="29"/>
      <c r="Z81" s="29"/>
    </row>
    <row r="82" ht="25.5" customHeight="1">
      <c r="A82" s="29"/>
      <c r="B82" s="44"/>
      <c r="J82" s="45"/>
      <c r="K82" s="44"/>
      <c r="R82" s="45"/>
      <c r="S82" s="29"/>
      <c r="T82" s="29"/>
      <c r="U82" s="29"/>
      <c r="V82" s="29"/>
      <c r="W82" s="29"/>
      <c r="X82" s="29"/>
      <c r="Y82" s="29"/>
      <c r="Z82" s="29"/>
    </row>
    <row r="83" ht="25.5" customHeight="1">
      <c r="A83" s="29"/>
      <c r="B83" s="44"/>
      <c r="J83" s="45"/>
      <c r="K83" s="44"/>
      <c r="R83" s="45"/>
      <c r="S83" s="29"/>
      <c r="T83" s="29"/>
      <c r="U83" s="29"/>
      <c r="V83" s="29"/>
      <c r="W83" s="29"/>
      <c r="X83" s="29"/>
      <c r="Y83" s="29"/>
      <c r="Z83" s="29"/>
    </row>
    <row r="84" ht="25.5" customHeight="1">
      <c r="A84" s="29"/>
      <c r="B84" s="44"/>
      <c r="J84" s="45"/>
      <c r="K84" s="44"/>
      <c r="R84" s="45"/>
      <c r="S84" s="29"/>
      <c r="T84" s="29"/>
      <c r="U84" s="29"/>
      <c r="V84" s="29"/>
      <c r="W84" s="29"/>
      <c r="X84" s="29"/>
      <c r="Y84" s="29"/>
      <c r="Z84" s="29"/>
    </row>
    <row r="85" ht="25.5" customHeight="1">
      <c r="A85" s="29"/>
      <c r="B85" s="52"/>
      <c r="C85" s="53"/>
      <c r="D85" s="53"/>
      <c r="E85" s="53"/>
      <c r="F85" s="53"/>
      <c r="G85" s="53"/>
      <c r="H85" s="53"/>
      <c r="I85" s="53"/>
      <c r="J85" s="54"/>
      <c r="K85" s="52"/>
      <c r="L85" s="53"/>
      <c r="M85" s="53"/>
      <c r="N85" s="53"/>
      <c r="O85" s="53"/>
      <c r="P85" s="53"/>
      <c r="Q85" s="53"/>
      <c r="R85" s="54"/>
      <c r="S85" s="29"/>
      <c r="T85" s="29"/>
      <c r="U85" s="29"/>
      <c r="V85" s="29"/>
      <c r="W85" s="29"/>
      <c r="X85" s="29"/>
      <c r="Y85" s="29"/>
      <c r="Z85" s="29"/>
    </row>
    <row r="86" ht="13.5" customHeight="1">
      <c r="A86" s="29"/>
      <c r="B86" s="92"/>
      <c r="C86" s="92"/>
      <c r="D86" s="92"/>
      <c r="E86" s="92"/>
      <c r="F86" s="92"/>
      <c r="G86" s="92"/>
      <c r="H86" s="92"/>
      <c r="I86" s="92"/>
      <c r="J86" s="92"/>
      <c r="K86" s="29"/>
      <c r="L86" s="29"/>
      <c r="M86" s="29"/>
      <c r="N86" s="29"/>
      <c r="O86" s="29"/>
      <c r="P86" s="29"/>
      <c r="Q86" s="29"/>
      <c r="R86" s="29"/>
      <c r="S86" s="29"/>
      <c r="T86" s="29"/>
      <c r="U86" s="29"/>
      <c r="V86" s="29"/>
      <c r="W86" s="29"/>
      <c r="X86" s="29"/>
      <c r="Y86" s="29"/>
      <c r="Z86" s="29"/>
    </row>
    <row r="87" ht="13.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row>
    <row r="88" ht="13.5" customHeight="1">
      <c r="A88" s="29"/>
      <c r="B88" s="94" t="s">
        <v>51</v>
      </c>
      <c r="C88" s="95"/>
      <c r="D88" s="95"/>
      <c r="E88" s="95"/>
      <c r="F88" s="95"/>
      <c r="G88" s="95"/>
      <c r="H88" s="95"/>
      <c r="I88" s="95"/>
      <c r="J88" s="95"/>
      <c r="K88" s="95"/>
      <c r="L88" s="96" t="s">
        <v>32</v>
      </c>
      <c r="M88" s="42"/>
      <c r="N88" s="42"/>
      <c r="O88" s="42"/>
      <c r="P88" s="42"/>
      <c r="Q88" s="42"/>
      <c r="R88" s="43"/>
      <c r="S88" s="29"/>
      <c r="T88" s="29"/>
      <c r="U88" s="29"/>
      <c r="V88" s="29"/>
      <c r="W88" s="29"/>
      <c r="X88" s="29"/>
      <c r="Y88" s="29"/>
      <c r="Z88" s="29"/>
    </row>
    <row r="89" ht="13.5" customHeight="1">
      <c r="A89" s="29"/>
      <c r="B89" s="44"/>
      <c r="L89" s="44"/>
      <c r="R89" s="45"/>
      <c r="S89" s="29"/>
      <c r="T89" s="29"/>
      <c r="U89" s="29"/>
      <c r="V89" s="29"/>
      <c r="W89" s="29"/>
      <c r="X89" s="29"/>
      <c r="Y89" s="29"/>
      <c r="Z89" s="29"/>
    </row>
    <row r="90" ht="14.25" customHeight="1">
      <c r="A90" s="29"/>
      <c r="B90" s="44"/>
      <c r="L90" s="52"/>
      <c r="M90" s="53"/>
      <c r="N90" s="53"/>
      <c r="O90" s="53"/>
      <c r="P90" s="53"/>
      <c r="Q90" s="53"/>
      <c r="R90" s="54"/>
      <c r="S90" s="29"/>
      <c r="T90" s="29"/>
      <c r="U90" s="29"/>
      <c r="V90" s="29"/>
      <c r="W90" s="29"/>
      <c r="X90" s="29"/>
      <c r="Y90" s="29"/>
      <c r="Z90" s="29"/>
    </row>
    <row r="91" ht="16.5" customHeight="1">
      <c r="A91" s="29"/>
      <c r="B91" s="97" t="s">
        <v>52</v>
      </c>
      <c r="C91" s="98"/>
      <c r="D91" s="98"/>
      <c r="E91" s="98"/>
      <c r="F91" s="98"/>
      <c r="G91" s="98"/>
      <c r="H91" s="98"/>
      <c r="I91" s="98"/>
      <c r="J91" s="98"/>
      <c r="K91" s="99"/>
      <c r="L91" s="100"/>
      <c r="M91" s="56"/>
      <c r="N91" s="56"/>
      <c r="O91" s="56"/>
      <c r="P91" s="56"/>
      <c r="Q91" s="56"/>
      <c r="R91" s="57"/>
      <c r="S91" s="29"/>
      <c r="T91" s="29"/>
      <c r="U91" s="29"/>
      <c r="V91" s="29"/>
      <c r="W91" s="29"/>
      <c r="X91" s="29"/>
      <c r="Y91" s="29"/>
      <c r="Z91" s="29"/>
    </row>
    <row r="92" ht="30.0" customHeight="1">
      <c r="A92" s="29"/>
      <c r="B92" s="101" t="s">
        <v>53</v>
      </c>
      <c r="C92" s="9"/>
      <c r="D92" s="9"/>
      <c r="E92" s="9"/>
      <c r="F92" s="9"/>
      <c r="G92" s="9"/>
      <c r="H92" s="9"/>
      <c r="I92" s="9"/>
      <c r="J92" s="9"/>
      <c r="K92" s="47"/>
      <c r="L92" s="102"/>
      <c r="M92" s="68"/>
      <c r="N92" s="68"/>
      <c r="O92" s="68"/>
      <c r="P92" s="68"/>
      <c r="Q92" s="68"/>
      <c r="R92" s="69"/>
      <c r="S92" s="29"/>
      <c r="T92" s="29"/>
      <c r="U92" s="29"/>
      <c r="V92" s="29"/>
      <c r="W92" s="29"/>
      <c r="X92" s="29"/>
      <c r="Y92" s="29"/>
      <c r="Z92" s="29"/>
    </row>
    <row r="93" ht="13.5" customHeight="1">
      <c r="A93" s="29"/>
      <c r="B93" s="103"/>
      <c r="K93" s="45"/>
      <c r="L93" s="60" t="s">
        <v>54</v>
      </c>
      <c r="M93" s="42"/>
      <c r="N93" s="42"/>
      <c r="O93" s="42"/>
      <c r="P93" s="42"/>
      <c r="Q93" s="42"/>
      <c r="R93" s="43"/>
      <c r="S93" s="29"/>
      <c r="T93" s="29"/>
      <c r="U93" s="29"/>
      <c r="V93" s="29"/>
      <c r="W93" s="29"/>
      <c r="X93" s="29"/>
      <c r="Y93" s="29"/>
      <c r="Z93" s="29"/>
    </row>
    <row r="94" ht="13.5" customHeight="1">
      <c r="A94" s="29"/>
      <c r="B94" s="44"/>
      <c r="K94" s="45"/>
      <c r="L94" s="44"/>
      <c r="R94" s="45"/>
      <c r="S94" s="29"/>
      <c r="T94" s="29"/>
      <c r="U94" s="29"/>
      <c r="V94" s="29"/>
      <c r="W94" s="29"/>
      <c r="X94" s="29"/>
      <c r="Y94" s="29"/>
      <c r="Z94" s="29"/>
    </row>
    <row r="95" ht="13.5" customHeight="1">
      <c r="A95" s="29"/>
      <c r="B95" s="44"/>
      <c r="K95" s="45"/>
      <c r="L95" s="44"/>
      <c r="R95" s="45"/>
      <c r="S95" s="29"/>
      <c r="T95" s="29"/>
      <c r="U95" s="29"/>
      <c r="V95" s="29"/>
      <c r="W95" s="29"/>
      <c r="X95" s="29"/>
      <c r="Y95" s="29"/>
      <c r="Z95" s="29"/>
    </row>
    <row r="96" ht="13.5" customHeight="1">
      <c r="A96" s="29"/>
      <c r="B96" s="44"/>
      <c r="K96" s="45"/>
      <c r="L96" s="44"/>
      <c r="R96" s="45"/>
      <c r="S96" s="29"/>
      <c r="T96" s="29"/>
      <c r="U96" s="29"/>
      <c r="V96" s="29"/>
      <c r="W96" s="29"/>
      <c r="X96" s="29"/>
      <c r="Y96" s="29"/>
      <c r="Z96" s="29"/>
    </row>
    <row r="97" ht="13.5" customHeight="1">
      <c r="A97" s="29"/>
      <c r="B97" s="44"/>
      <c r="K97" s="45"/>
      <c r="L97" s="44"/>
      <c r="R97" s="45"/>
      <c r="S97" s="29"/>
      <c r="T97" s="29"/>
      <c r="U97" s="29"/>
      <c r="V97" s="29"/>
      <c r="W97" s="29"/>
      <c r="X97" s="29"/>
      <c r="Y97" s="29"/>
      <c r="Z97" s="29"/>
    </row>
    <row r="98" ht="13.5" customHeight="1">
      <c r="A98" s="29"/>
      <c r="B98" s="44"/>
      <c r="K98" s="45"/>
      <c r="L98" s="52"/>
      <c r="M98" s="53"/>
      <c r="N98" s="53"/>
      <c r="O98" s="53"/>
      <c r="P98" s="53"/>
      <c r="Q98" s="53"/>
      <c r="R98" s="54"/>
      <c r="S98" s="29"/>
      <c r="T98" s="29"/>
      <c r="U98" s="29"/>
      <c r="V98" s="29"/>
      <c r="W98" s="29"/>
      <c r="X98" s="29"/>
      <c r="Y98" s="29"/>
      <c r="Z98" s="29"/>
    </row>
    <row r="99" ht="30.0" customHeight="1">
      <c r="A99" s="29"/>
      <c r="B99" s="104" t="s">
        <v>55</v>
      </c>
      <c r="C99" s="9"/>
      <c r="D99" s="9"/>
      <c r="E99" s="9"/>
      <c r="F99" s="9"/>
      <c r="G99" s="9"/>
      <c r="H99" s="9"/>
      <c r="I99" s="9"/>
      <c r="J99" s="9"/>
      <c r="K99" s="47"/>
      <c r="L99" s="102"/>
      <c r="M99" s="68"/>
      <c r="N99" s="68"/>
      <c r="O99" s="68"/>
      <c r="P99" s="68"/>
      <c r="Q99" s="68"/>
      <c r="R99" s="69"/>
      <c r="S99" s="29"/>
      <c r="T99" s="29"/>
      <c r="U99" s="29"/>
      <c r="V99" s="29"/>
      <c r="W99" s="29"/>
      <c r="X99" s="29"/>
      <c r="Y99" s="29"/>
      <c r="Z99" s="29"/>
    </row>
    <row r="100" ht="13.5" customHeight="1">
      <c r="A100" s="29"/>
      <c r="B100" s="103"/>
      <c r="K100" s="45"/>
      <c r="L100" s="59"/>
      <c r="M100" s="42"/>
      <c r="N100" s="42"/>
      <c r="O100" s="42"/>
      <c r="P100" s="42"/>
      <c r="Q100" s="42"/>
      <c r="R100" s="43"/>
      <c r="S100" s="29"/>
      <c r="T100" s="29"/>
      <c r="U100" s="29"/>
      <c r="V100" s="29"/>
      <c r="W100" s="29"/>
      <c r="X100" s="29"/>
      <c r="Y100" s="29"/>
      <c r="Z100" s="29"/>
    </row>
    <row r="101" ht="13.5" customHeight="1">
      <c r="A101" s="29"/>
      <c r="B101" s="44"/>
      <c r="K101" s="45"/>
      <c r="L101" s="44"/>
      <c r="R101" s="45"/>
      <c r="S101" s="29"/>
      <c r="T101" s="29"/>
      <c r="U101" s="29"/>
      <c r="V101" s="29"/>
      <c r="W101" s="29"/>
      <c r="X101" s="29"/>
      <c r="Y101" s="29"/>
      <c r="Z101" s="29"/>
    </row>
    <row r="102" ht="13.5" customHeight="1">
      <c r="A102" s="29"/>
      <c r="B102" s="44"/>
      <c r="K102" s="45"/>
      <c r="L102" s="44"/>
      <c r="R102" s="45"/>
      <c r="S102" s="29"/>
      <c r="T102" s="29"/>
      <c r="U102" s="29"/>
      <c r="V102" s="29"/>
      <c r="W102" s="29"/>
      <c r="X102" s="29"/>
      <c r="Y102" s="29"/>
      <c r="Z102" s="29"/>
    </row>
    <row r="103" ht="13.5" customHeight="1">
      <c r="A103" s="29"/>
      <c r="B103" s="44"/>
      <c r="K103" s="45"/>
      <c r="L103" s="44"/>
      <c r="R103" s="45"/>
      <c r="S103" s="29"/>
      <c r="T103" s="29"/>
      <c r="U103" s="29"/>
      <c r="V103" s="29"/>
      <c r="W103" s="29"/>
      <c r="X103" s="29"/>
      <c r="Y103" s="29"/>
      <c r="Z103" s="29"/>
    </row>
    <row r="104" ht="13.5" customHeight="1">
      <c r="A104" s="29"/>
      <c r="B104" s="44"/>
      <c r="K104" s="45"/>
      <c r="L104" s="44"/>
      <c r="R104" s="45"/>
      <c r="S104" s="29"/>
      <c r="T104" s="29"/>
      <c r="U104" s="29"/>
      <c r="V104" s="29"/>
      <c r="W104" s="29"/>
      <c r="X104" s="29"/>
      <c r="Y104" s="29"/>
      <c r="Z104" s="29"/>
    </row>
    <row r="105" ht="13.5" customHeight="1">
      <c r="A105" s="29"/>
      <c r="B105" s="44"/>
      <c r="K105" s="45"/>
      <c r="L105" s="52"/>
      <c r="M105" s="53"/>
      <c r="N105" s="53"/>
      <c r="O105" s="53"/>
      <c r="P105" s="53"/>
      <c r="Q105" s="53"/>
      <c r="R105" s="54"/>
      <c r="S105" s="29"/>
      <c r="T105" s="29"/>
      <c r="U105" s="29"/>
      <c r="V105" s="29"/>
      <c r="W105" s="29"/>
      <c r="X105" s="29"/>
      <c r="Y105" s="29"/>
      <c r="Z105" s="29"/>
    </row>
    <row r="106" ht="30.0" customHeight="1">
      <c r="A106" s="29"/>
      <c r="B106" s="101" t="s">
        <v>56</v>
      </c>
      <c r="C106" s="9"/>
      <c r="D106" s="9"/>
      <c r="E106" s="9"/>
      <c r="F106" s="9"/>
      <c r="G106" s="9"/>
      <c r="H106" s="9"/>
      <c r="I106" s="9"/>
      <c r="J106" s="9"/>
      <c r="K106" s="47"/>
      <c r="L106" s="102"/>
      <c r="M106" s="68"/>
      <c r="N106" s="68"/>
      <c r="O106" s="68"/>
      <c r="P106" s="68"/>
      <c r="Q106" s="68"/>
      <c r="R106" s="69"/>
      <c r="S106" s="29"/>
      <c r="T106" s="29"/>
      <c r="U106" s="29"/>
      <c r="V106" s="29"/>
      <c r="W106" s="29"/>
      <c r="X106" s="29"/>
      <c r="Y106" s="29"/>
      <c r="Z106" s="29"/>
    </row>
    <row r="107" ht="13.5" customHeight="1">
      <c r="A107" s="29"/>
      <c r="B107" s="59"/>
      <c r="C107" s="42"/>
      <c r="D107" s="42"/>
      <c r="E107" s="42"/>
      <c r="F107" s="42"/>
      <c r="G107" s="42"/>
      <c r="H107" s="42"/>
      <c r="I107" s="42"/>
      <c r="J107" s="42"/>
      <c r="K107" s="43"/>
      <c r="L107" s="60" t="s">
        <v>57</v>
      </c>
      <c r="M107" s="42"/>
      <c r="N107" s="42"/>
      <c r="O107" s="42"/>
      <c r="P107" s="42"/>
      <c r="Q107" s="42"/>
      <c r="R107" s="43"/>
      <c r="S107" s="29"/>
      <c r="T107" s="29"/>
      <c r="U107" s="29"/>
      <c r="V107" s="29"/>
      <c r="W107" s="29"/>
      <c r="X107" s="29"/>
      <c r="Y107" s="29"/>
      <c r="Z107" s="29"/>
    </row>
    <row r="108" ht="13.5" customHeight="1">
      <c r="A108" s="29"/>
      <c r="B108" s="44"/>
      <c r="K108" s="45"/>
      <c r="L108" s="44"/>
      <c r="R108" s="45"/>
      <c r="S108" s="29"/>
      <c r="T108" s="29"/>
      <c r="U108" s="29"/>
      <c r="V108" s="29"/>
      <c r="W108" s="29"/>
      <c r="X108" s="29"/>
      <c r="Y108" s="29"/>
      <c r="Z108" s="29"/>
    </row>
    <row r="109" ht="13.5" customHeight="1">
      <c r="A109" s="29"/>
      <c r="B109" s="44"/>
      <c r="K109" s="45"/>
      <c r="L109" s="44"/>
      <c r="R109" s="45"/>
      <c r="S109" s="29"/>
      <c r="T109" s="29"/>
      <c r="U109" s="29"/>
      <c r="V109" s="29"/>
      <c r="W109" s="29"/>
      <c r="X109" s="29"/>
      <c r="Y109" s="29"/>
      <c r="Z109" s="29"/>
    </row>
    <row r="110" ht="13.5" customHeight="1">
      <c r="A110" s="29"/>
      <c r="B110" s="44"/>
      <c r="K110" s="45"/>
      <c r="L110" s="44"/>
      <c r="R110" s="45"/>
      <c r="S110" s="29"/>
      <c r="T110" s="29"/>
      <c r="U110" s="29"/>
      <c r="V110" s="29"/>
      <c r="W110" s="29"/>
      <c r="X110" s="29"/>
      <c r="Y110" s="29"/>
      <c r="Z110" s="29"/>
    </row>
    <row r="111" ht="13.5" customHeight="1">
      <c r="A111" s="29"/>
      <c r="B111" s="44"/>
      <c r="K111" s="45"/>
      <c r="L111" s="44"/>
      <c r="R111" s="45"/>
      <c r="S111" s="29"/>
      <c r="T111" s="29"/>
      <c r="U111" s="29"/>
      <c r="V111" s="29"/>
      <c r="W111" s="29"/>
      <c r="X111" s="29"/>
      <c r="Y111" s="29"/>
      <c r="Z111" s="29"/>
    </row>
    <row r="112" ht="13.5" customHeight="1">
      <c r="A112" s="29"/>
      <c r="B112" s="52"/>
      <c r="C112" s="53"/>
      <c r="D112" s="53"/>
      <c r="E112" s="53"/>
      <c r="F112" s="53"/>
      <c r="G112" s="53"/>
      <c r="H112" s="53"/>
      <c r="I112" s="53"/>
      <c r="J112" s="53"/>
      <c r="K112" s="54"/>
      <c r="L112" s="52"/>
      <c r="M112" s="53"/>
      <c r="N112" s="53"/>
      <c r="O112" s="53"/>
      <c r="P112" s="53"/>
      <c r="Q112" s="53"/>
      <c r="R112" s="54"/>
      <c r="S112" s="29"/>
      <c r="T112" s="29"/>
      <c r="U112" s="29"/>
      <c r="V112" s="29"/>
      <c r="W112" s="29"/>
      <c r="X112" s="29"/>
      <c r="Y112" s="29"/>
      <c r="Z112" s="29"/>
    </row>
    <row r="113" ht="13.5" customHeight="1">
      <c r="A113" s="29"/>
      <c r="B113" s="105"/>
      <c r="C113" s="105"/>
      <c r="D113" s="105"/>
      <c r="E113" s="105"/>
      <c r="F113" s="105"/>
      <c r="G113" s="105"/>
      <c r="H113" s="105"/>
      <c r="I113" s="105"/>
      <c r="J113" s="105"/>
      <c r="K113" s="105"/>
      <c r="L113" s="105"/>
      <c r="M113" s="105"/>
      <c r="N113" s="29"/>
      <c r="O113" s="29"/>
      <c r="P113" s="29"/>
      <c r="Q113" s="29"/>
      <c r="R113" s="29"/>
      <c r="S113" s="29"/>
      <c r="T113" s="29"/>
      <c r="U113" s="29"/>
      <c r="V113" s="29"/>
      <c r="W113" s="29"/>
      <c r="X113" s="29"/>
      <c r="Y113" s="29"/>
      <c r="Z113" s="29"/>
    </row>
    <row r="114" ht="13.5" customHeight="1">
      <c r="A114" s="29"/>
      <c r="B114" s="105"/>
      <c r="C114" s="105"/>
      <c r="D114" s="105"/>
      <c r="E114" s="105"/>
      <c r="F114" s="105"/>
      <c r="G114" s="105"/>
      <c r="H114" s="105"/>
      <c r="I114" s="105"/>
      <c r="J114" s="105"/>
      <c r="K114" s="105"/>
      <c r="L114" s="105"/>
      <c r="M114" s="105"/>
      <c r="N114" s="29"/>
      <c r="O114" s="29"/>
      <c r="P114" s="29"/>
      <c r="Q114" s="29"/>
      <c r="R114" s="29"/>
      <c r="S114" s="29"/>
      <c r="T114" s="29"/>
      <c r="U114" s="29"/>
      <c r="V114" s="29"/>
      <c r="W114" s="29"/>
      <c r="X114" s="29"/>
      <c r="Y114" s="29"/>
      <c r="Z114" s="29"/>
    </row>
    <row r="115" ht="13.5" customHeight="1">
      <c r="A115" s="29"/>
      <c r="B115" s="106" t="s">
        <v>58</v>
      </c>
      <c r="C115" s="42"/>
      <c r="D115" s="42"/>
      <c r="E115" s="42"/>
      <c r="F115" s="42"/>
      <c r="G115" s="42"/>
      <c r="H115" s="42"/>
      <c r="I115" s="42"/>
      <c r="J115" s="42"/>
      <c r="K115" s="43"/>
      <c r="L115" s="96" t="s">
        <v>32</v>
      </c>
      <c r="M115" s="42"/>
      <c r="N115" s="42"/>
      <c r="O115" s="42"/>
      <c r="P115" s="42"/>
      <c r="Q115" s="42"/>
      <c r="R115" s="43"/>
      <c r="S115" s="29"/>
      <c r="T115" s="29"/>
      <c r="U115" s="29"/>
      <c r="V115" s="29"/>
      <c r="W115" s="29"/>
      <c r="X115" s="29"/>
      <c r="Y115" s="29"/>
      <c r="Z115" s="29"/>
    </row>
    <row r="116" ht="13.5" customHeight="1">
      <c r="A116" s="29"/>
      <c r="B116" s="44"/>
      <c r="K116" s="45"/>
      <c r="L116" s="44"/>
      <c r="R116" s="45"/>
      <c r="S116" s="29"/>
      <c r="T116" s="29"/>
      <c r="U116" s="29"/>
      <c r="V116" s="29"/>
      <c r="W116" s="29"/>
      <c r="X116" s="29"/>
      <c r="Y116" s="29"/>
      <c r="Z116" s="29"/>
    </row>
    <row r="117" ht="14.25" customHeight="1">
      <c r="A117" s="29"/>
      <c r="B117" s="44"/>
      <c r="K117" s="45"/>
      <c r="L117" s="44"/>
      <c r="R117" s="45"/>
      <c r="S117" s="29"/>
      <c r="T117" s="29"/>
      <c r="U117" s="29"/>
      <c r="V117" s="29"/>
      <c r="W117" s="29"/>
      <c r="X117" s="29"/>
      <c r="Y117" s="29"/>
      <c r="Z117" s="29"/>
    </row>
    <row r="118" ht="37.5" customHeight="1">
      <c r="A118" s="29"/>
      <c r="B118" s="107" t="s">
        <v>59</v>
      </c>
      <c r="C118" s="98"/>
      <c r="D118" s="98"/>
      <c r="E118" s="98"/>
      <c r="F118" s="98"/>
      <c r="G118" s="98"/>
      <c r="H118" s="98"/>
      <c r="I118" s="98"/>
      <c r="J118" s="98"/>
      <c r="K118" s="98"/>
      <c r="L118" s="108"/>
      <c r="M118" s="109"/>
      <c r="N118" s="109"/>
      <c r="O118" s="109"/>
      <c r="P118" s="109"/>
      <c r="Q118" s="109"/>
      <c r="R118" s="110"/>
      <c r="S118" s="29"/>
      <c r="T118" s="29"/>
      <c r="U118" s="29"/>
      <c r="V118" s="29"/>
      <c r="W118" s="29"/>
      <c r="X118" s="29"/>
      <c r="Y118" s="29"/>
      <c r="Z118" s="29"/>
    </row>
    <row r="119" ht="28.5" customHeight="1">
      <c r="A119" s="29"/>
      <c r="B119" s="111" t="s">
        <v>60</v>
      </c>
      <c r="C119" s="98"/>
      <c r="D119" s="98"/>
      <c r="E119" s="98"/>
      <c r="F119" s="98"/>
      <c r="G119" s="98"/>
      <c r="H119" s="98"/>
      <c r="I119" s="98"/>
      <c r="J119" s="98"/>
      <c r="K119" s="99"/>
      <c r="L119" s="112"/>
      <c r="M119" s="113"/>
      <c r="N119" s="113"/>
      <c r="O119" s="113"/>
      <c r="P119" s="113"/>
      <c r="Q119" s="113"/>
      <c r="R119" s="114"/>
      <c r="S119" s="29"/>
      <c r="T119" s="29"/>
      <c r="U119" s="29"/>
      <c r="V119" s="29"/>
      <c r="W119" s="29"/>
      <c r="X119" s="29"/>
      <c r="Y119" s="29"/>
      <c r="Z119" s="29"/>
    </row>
    <row r="120" ht="13.5" customHeight="1">
      <c r="A120" s="29"/>
      <c r="B120" s="115" t="s">
        <v>61</v>
      </c>
      <c r="C120" s="116"/>
      <c r="D120" s="116"/>
      <c r="E120" s="116"/>
      <c r="F120" s="116"/>
      <c r="G120" s="116"/>
      <c r="H120" s="116"/>
      <c r="I120" s="116"/>
      <c r="J120" s="116"/>
      <c r="K120" s="117"/>
      <c r="L120" s="103" t="s">
        <v>62</v>
      </c>
      <c r="R120" s="45"/>
      <c r="S120" s="29"/>
      <c r="T120" s="29"/>
      <c r="U120" s="29"/>
      <c r="V120" s="29"/>
      <c r="W120" s="29"/>
      <c r="X120" s="29"/>
      <c r="Y120" s="29"/>
      <c r="Z120" s="29"/>
    </row>
    <row r="121" ht="13.5" customHeight="1">
      <c r="A121" s="29"/>
      <c r="B121" s="118" t="s">
        <v>63</v>
      </c>
      <c r="C121" s="119"/>
      <c r="D121" s="119"/>
      <c r="E121" s="119"/>
      <c r="F121" s="119"/>
      <c r="G121" s="119"/>
      <c r="H121" s="119"/>
      <c r="I121" s="119"/>
      <c r="J121" s="119"/>
      <c r="K121" s="120"/>
      <c r="L121" s="44"/>
      <c r="R121" s="45"/>
      <c r="S121" s="29"/>
      <c r="T121" s="29"/>
      <c r="U121" s="29"/>
      <c r="V121" s="29"/>
      <c r="W121" s="29"/>
      <c r="X121" s="29"/>
      <c r="Y121" s="29"/>
      <c r="Z121" s="29"/>
    </row>
    <row r="122" ht="13.5" customHeight="1">
      <c r="A122" s="29"/>
      <c r="B122" s="118" t="s">
        <v>64</v>
      </c>
      <c r="C122" s="119"/>
      <c r="D122" s="119"/>
      <c r="E122" s="119"/>
      <c r="F122" s="119"/>
      <c r="G122" s="119"/>
      <c r="H122" s="119"/>
      <c r="I122" s="119"/>
      <c r="J122" s="119"/>
      <c r="K122" s="120"/>
      <c r="L122" s="44"/>
      <c r="R122" s="45"/>
      <c r="S122" s="29"/>
      <c r="T122" s="29"/>
      <c r="U122" s="29"/>
      <c r="V122" s="29"/>
      <c r="W122" s="29"/>
      <c r="X122" s="29"/>
      <c r="Y122" s="29"/>
      <c r="Z122" s="29"/>
    </row>
    <row r="123" ht="13.5" customHeight="1">
      <c r="A123" s="29"/>
      <c r="B123" s="118" t="s">
        <v>65</v>
      </c>
      <c r="C123" s="119"/>
      <c r="D123" s="119"/>
      <c r="E123" s="119"/>
      <c r="F123" s="119"/>
      <c r="G123" s="119"/>
      <c r="H123" s="119"/>
      <c r="I123" s="119"/>
      <c r="J123" s="119"/>
      <c r="K123" s="120"/>
      <c r="L123" s="44"/>
      <c r="R123" s="45"/>
      <c r="S123" s="29"/>
      <c r="T123" s="29"/>
      <c r="U123" s="29"/>
      <c r="V123" s="29"/>
      <c r="W123" s="29"/>
      <c r="X123" s="29"/>
      <c r="Y123" s="29"/>
      <c r="Z123" s="29"/>
    </row>
    <row r="124" ht="13.5" customHeight="1">
      <c r="A124" s="29"/>
      <c r="B124" s="118" t="s">
        <v>66</v>
      </c>
      <c r="C124" s="119"/>
      <c r="D124" s="119"/>
      <c r="E124" s="119"/>
      <c r="F124" s="119"/>
      <c r="G124" s="119"/>
      <c r="H124" s="119"/>
      <c r="I124" s="119"/>
      <c r="J124" s="119"/>
      <c r="K124" s="120"/>
      <c r="L124" s="44"/>
      <c r="R124" s="45"/>
      <c r="S124" s="29"/>
      <c r="T124" s="29"/>
      <c r="U124" s="29"/>
      <c r="V124" s="29"/>
      <c r="W124" s="29"/>
      <c r="X124" s="29"/>
      <c r="Y124" s="29"/>
      <c r="Z124" s="29"/>
    </row>
    <row r="125" ht="13.5" customHeight="1">
      <c r="A125" s="29"/>
      <c r="B125" s="118" t="s">
        <v>67</v>
      </c>
      <c r="C125" s="119"/>
      <c r="D125" s="119"/>
      <c r="E125" s="119"/>
      <c r="F125" s="119"/>
      <c r="G125" s="119"/>
      <c r="H125" s="119"/>
      <c r="I125" s="119"/>
      <c r="J125" s="119"/>
      <c r="K125" s="120"/>
      <c r="L125" s="44"/>
      <c r="R125" s="45"/>
      <c r="S125" s="29"/>
      <c r="T125" s="29"/>
      <c r="U125" s="29"/>
      <c r="V125" s="29"/>
      <c r="W125" s="29"/>
      <c r="X125" s="29"/>
      <c r="Y125" s="29"/>
      <c r="Z125" s="29"/>
    </row>
    <row r="126" ht="13.5" customHeight="1">
      <c r="A126" s="29"/>
      <c r="B126" s="118" t="s">
        <v>68</v>
      </c>
      <c r="C126" s="119"/>
      <c r="D126" s="119"/>
      <c r="E126" s="119"/>
      <c r="F126" s="119"/>
      <c r="G126" s="119"/>
      <c r="H126" s="119"/>
      <c r="I126" s="119"/>
      <c r="J126" s="119"/>
      <c r="K126" s="120"/>
      <c r="L126" s="44"/>
      <c r="R126" s="45"/>
      <c r="S126" s="29"/>
      <c r="T126" s="29"/>
      <c r="U126" s="29"/>
      <c r="V126" s="29"/>
      <c r="W126" s="29"/>
      <c r="X126" s="29"/>
      <c r="Y126" s="29"/>
      <c r="Z126" s="29"/>
    </row>
    <row r="127" ht="13.5" customHeight="1">
      <c r="A127" s="29"/>
      <c r="B127" s="121" t="s">
        <v>69</v>
      </c>
      <c r="C127" s="122"/>
      <c r="D127" s="122"/>
      <c r="E127" s="122"/>
      <c r="F127" s="122"/>
      <c r="G127" s="122"/>
      <c r="H127" s="122"/>
      <c r="I127" s="122"/>
      <c r="J127" s="122"/>
      <c r="K127" s="123"/>
      <c r="L127" s="44"/>
      <c r="R127" s="45"/>
      <c r="S127" s="29"/>
      <c r="T127" s="29"/>
      <c r="U127" s="29"/>
      <c r="V127" s="29"/>
      <c r="W127" s="29"/>
      <c r="X127" s="29"/>
      <c r="Y127" s="29"/>
      <c r="Z127" s="29"/>
    </row>
    <row r="128" ht="13.5" customHeight="1">
      <c r="A128" s="29"/>
      <c r="B128" s="118" t="s">
        <v>70</v>
      </c>
      <c r="C128" s="119"/>
      <c r="D128" s="119"/>
      <c r="E128" s="119"/>
      <c r="F128" s="119"/>
      <c r="G128" s="119"/>
      <c r="H128" s="119"/>
      <c r="I128" s="119"/>
      <c r="J128" s="119"/>
      <c r="K128" s="120"/>
      <c r="L128" s="44"/>
      <c r="R128" s="45"/>
      <c r="S128" s="29"/>
      <c r="T128" s="29"/>
      <c r="U128" s="29"/>
      <c r="V128" s="29"/>
      <c r="W128" s="29"/>
      <c r="X128" s="29"/>
      <c r="Y128" s="29"/>
      <c r="Z128" s="29"/>
    </row>
    <row r="129" ht="13.5" customHeight="1">
      <c r="A129" s="29"/>
      <c r="B129" s="121" t="s">
        <v>71</v>
      </c>
      <c r="C129" s="119"/>
      <c r="D129" s="119"/>
      <c r="E129" s="119"/>
      <c r="F129" s="119"/>
      <c r="G129" s="119"/>
      <c r="H129" s="119"/>
      <c r="I129" s="119"/>
      <c r="J129" s="119"/>
      <c r="K129" s="120"/>
      <c r="L129" s="44"/>
      <c r="R129" s="45"/>
      <c r="S129" s="29"/>
      <c r="T129" s="29"/>
      <c r="U129" s="29"/>
      <c r="V129" s="29"/>
      <c r="W129" s="29"/>
      <c r="X129" s="29"/>
      <c r="Y129" s="29"/>
      <c r="Z129" s="29"/>
    </row>
    <row r="130" ht="13.5" customHeight="1">
      <c r="A130" s="29"/>
      <c r="B130" s="118" t="s">
        <v>72</v>
      </c>
      <c r="C130" s="119"/>
      <c r="D130" s="119"/>
      <c r="E130" s="119"/>
      <c r="F130" s="119"/>
      <c r="G130" s="119"/>
      <c r="H130" s="119"/>
      <c r="I130" s="119"/>
      <c r="J130" s="119"/>
      <c r="K130" s="120"/>
      <c r="L130" s="44"/>
      <c r="R130" s="45"/>
      <c r="S130" s="29"/>
      <c r="T130" s="29"/>
      <c r="U130" s="29"/>
      <c r="V130" s="29"/>
      <c r="W130" s="29"/>
      <c r="X130" s="29"/>
      <c r="Y130" s="29"/>
      <c r="Z130" s="29"/>
    </row>
    <row r="131" ht="13.5" customHeight="1">
      <c r="A131" s="29"/>
      <c r="B131" s="118" t="s">
        <v>73</v>
      </c>
      <c r="C131" s="119"/>
      <c r="D131" s="119"/>
      <c r="E131" s="119"/>
      <c r="F131" s="119"/>
      <c r="G131" s="119"/>
      <c r="H131" s="119"/>
      <c r="I131" s="119"/>
      <c r="J131" s="119"/>
      <c r="K131" s="120"/>
      <c r="L131" s="44"/>
      <c r="R131" s="45"/>
      <c r="S131" s="29"/>
      <c r="T131" s="29"/>
      <c r="U131" s="29"/>
      <c r="V131" s="29"/>
      <c r="W131" s="29"/>
      <c r="X131" s="29"/>
      <c r="Y131" s="29"/>
      <c r="Z131" s="29"/>
    </row>
    <row r="132" ht="13.5" customHeight="1">
      <c r="A132" s="29"/>
      <c r="B132" s="118"/>
      <c r="K132" s="45"/>
      <c r="L132" s="44"/>
      <c r="R132" s="45"/>
      <c r="S132" s="29"/>
      <c r="T132" s="29"/>
      <c r="U132" s="29"/>
      <c r="V132" s="29"/>
      <c r="W132" s="29"/>
      <c r="X132" s="29"/>
      <c r="Y132" s="29"/>
      <c r="Z132" s="29"/>
    </row>
    <row r="133" ht="13.5" customHeight="1">
      <c r="A133" s="29"/>
      <c r="B133" s="44"/>
      <c r="K133" s="45"/>
      <c r="L133" s="44"/>
      <c r="R133" s="45"/>
      <c r="S133" s="29"/>
      <c r="T133" s="29"/>
      <c r="U133" s="29"/>
      <c r="V133" s="29"/>
      <c r="W133" s="29"/>
      <c r="X133" s="29"/>
      <c r="Y133" s="29"/>
      <c r="Z133" s="29"/>
    </row>
    <row r="134" ht="13.5" customHeight="1">
      <c r="A134" s="29"/>
      <c r="B134" s="44"/>
      <c r="K134" s="45"/>
      <c r="L134" s="44"/>
      <c r="R134" s="45"/>
      <c r="S134" s="29"/>
      <c r="T134" s="29"/>
      <c r="U134" s="29"/>
      <c r="V134" s="29"/>
      <c r="W134" s="29"/>
      <c r="X134" s="29"/>
      <c r="Y134" s="29"/>
      <c r="Z134" s="29"/>
    </row>
    <row r="135" ht="13.5" customHeight="1">
      <c r="A135" s="29"/>
      <c r="B135" s="44"/>
      <c r="K135" s="45"/>
      <c r="L135" s="44"/>
      <c r="R135" s="45"/>
      <c r="S135" s="29"/>
      <c r="T135" s="29"/>
      <c r="U135" s="29"/>
      <c r="V135" s="29"/>
      <c r="W135" s="29"/>
      <c r="X135" s="29"/>
      <c r="Y135" s="29"/>
      <c r="Z135" s="29"/>
    </row>
    <row r="136" ht="13.5" customHeight="1">
      <c r="A136" s="29"/>
      <c r="B136" s="44"/>
      <c r="K136" s="45"/>
      <c r="L136" s="44"/>
      <c r="R136" s="45"/>
      <c r="S136" s="29"/>
      <c r="T136" s="29"/>
      <c r="U136" s="29"/>
      <c r="V136" s="29"/>
      <c r="W136" s="29"/>
      <c r="X136" s="29"/>
      <c r="Y136" s="29"/>
      <c r="Z136" s="29"/>
    </row>
    <row r="137" ht="13.5" customHeight="1">
      <c r="A137" s="29"/>
      <c r="B137" s="44"/>
      <c r="K137" s="45"/>
      <c r="L137" s="44"/>
      <c r="R137" s="45"/>
      <c r="S137" s="29"/>
      <c r="T137" s="29"/>
      <c r="U137" s="29"/>
      <c r="V137" s="29"/>
      <c r="W137" s="29"/>
      <c r="X137" s="29"/>
      <c r="Y137" s="29"/>
      <c r="Z137" s="29"/>
    </row>
    <row r="138" ht="13.5" customHeight="1">
      <c r="A138" s="29"/>
      <c r="B138" s="44"/>
      <c r="K138" s="45"/>
      <c r="L138" s="44"/>
      <c r="R138" s="45"/>
      <c r="S138" s="29"/>
      <c r="T138" s="29"/>
      <c r="U138" s="29"/>
      <c r="V138" s="29"/>
      <c r="W138" s="29"/>
      <c r="X138" s="29"/>
      <c r="Y138" s="29"/>
      <c r="Z138" s="29"/>
    </row>
    <row r="139" ht="13.5" customHeight="1">
      <c r="A139" s="29"/>
      <c r="B139" s="44"/>
      <c r="K139" s="45"/>
      <c r="L139" s="44"/>
      <c r="R139" s="45"/>
      <c r="S139" s="29"/>
      <c r="T139" s="29"/>
      <c r="U139" s="29"/>
      <c r="V139" s="29"/>
      <c r="W139" s="29"/>
      <c r="X139" s="29"/>
      <c r="Y139" s="29"/>
      <c r="Z139" s="29"/>
    </row>
    <row r="140" ht="13.5" customHeight="1">
      <c r="A140" s="29"/>
      <c r="B140" s="44"/>
      <c r="K140" s="45"/>
      <c r="L140" s="44"/>
      <c r="R140" s="45"/>
      <c r="S140" s="29"/>
      <c r="T140" s="29"/>
      <c r="U140" s="29"/>
      <c r="V140" s="29"/>
      <c r="W140" s="29"/>
      <c r="X140" s="29"/>
      <c r="Y140" s="29"/>
      <c r="Z140" s="29"/>
    </row>
    <row r="141" ht="13.5" customHeight="1">
      <c r="A141" s="29"/>
      <c r="B141" s="44"/>
      <c r="K141" s="45"/>
      <c r="L141" s="44"/>
      <c r="R141" s="45"/>
      <c r="S141" s="29"/>
      <c r="T141" s="29"/>
      <c r="U141" s="29"/>
      <c r="V141" s="29"/>
      <c r="W141" s="29"/>
      <c r="X141" s="29"/>
      <c r="Y141" s="29"/>
      <c r="Z141" s="29"/>
    </row>
    <row r="142" ht="13.5" customHeight="1">
      <c r="A142" s="29"/>
      <c r="B142" s="44"/>
      <c r="K142" s="45"/>
      <c r="L142" s="44"/>
      <c r="R142" s="45"/>
      <c r="S142" s="29"/>
      <c r="T142" s="29"/>
      <c r="U142" s="29"/>
      <c r="V142" s="29"/>
      <c r="W142" s="29"/>
      <c r="X142" s="29"/>
      <c r="Y142" s="29"/>
      <c r="Z142" s="29"/>
    </row>
    <row r="143" ht="13.5" customHeight="1">
      <c r="A143" s="29"/>
      <c r="B143" s="44"/>
      <c r="K143" s="45"/>
      <c r="L143" s="44"/>
      <c r="R143" s="45"/>
      <c r="S143" s="29"/>
      <c r="T143" s="29"/>
      <c r="U143" s="29"/>
      <c r="V143" s="29"/>
      <c r="W143" s="29"/>
      <c r="X143" s="29"/>
      <c r="Y143" s="29"/>
      <c r="Z143" s="29"/>
    </row>
    <row r="144" ht="13.5" customHeight="1">
      <c r="A144" s="29"/>
      <c r="B144" s="44"/>
      <c r="K144" s="45"/>
      <c r="L144" s="44"/>
      <c r="R144" s="45"/>
      <c r="S144" s="29"/>
      <c r="T144" s="29"/>
      <c r="U144" s="29"/>
      <c r="V144" s="29"/>
      <c r="W144" s="29"/>
      <c r="X144" s="29"/>
      <c r="Y144" s="29"/>
      <c r="Z144" s="29"/>
    </row>
    <row r="145" ht="13.5" customHeight="1">
      <c r="A145" s="29"/>
      <c r="B145" s="44"/>
      <c r="K145" s="45"/>
      <c r="L145" s="44"/>
      <c r="R145" s="45"/>
      <c r="S145" s="29"/>
      <c r="T145" s="29"/>
      <c r="U145" s="29"/>
      <c r="V145" s="29"/>
      <c r="W145" s="29"/>
      <c r="X145" s="29"/>
      <c r="Y145" s="29"/>
      <c r="Z145" s="29"/>
    </row>
    <row r="146" ht="13.5" customHeight="1">
      <c r="A146" s="29"/>
      <c r="B146" s="44"/>
      <c r="K146" s="45"/>
      <c r="L146" s="44"/>
      <c r="R146" s="45"/>
      <c r="S146" s="29"/>
      <c r="T146" s="29"/>
      <c r="U146" s="29"/>
      <c r="V146" s="29"/>
      <c r="W146" s="29"/>
      <c r="X146" s="29"/>
      <c r="Y146" s="29"/>
      <c r="Z146" s="29"/>
    </row>
    <row r="147" ht="13.5" customHeight="1">
      <c r="A147" s="29"/>
      <c r="B147" s="124"/>
      <c r="C147" s="113"/>
      <c r="D147" s="113"/>
      <c r="E147" s="113"/>
      <c r="F147" s="113"/>
      <c r="G147" s="113"/>
      <c r="H147" s="113"/>
      <c r="I147" s="113"/>
      <c r="J147" s="113"/>
      <c r="K147" s="125"/>
      <c r="L147" s="52"/>
      <c r="M147" s="53"/>
      <c r="N147" s="53"/>
      <c r="O147" s="53"/>
      <c r="P147" s="53"/>
      <c r="Q147" s="53"/>
      <c r="R147" s="54"/>
      <c r="S147" s="29"/>
      <c r="T147" s="29"/>
      <c r="U147" s="29"/>
      <c r="V147" s="29"/>
      <c r="W147" s="29"/>
      <c r="X147" s="29"/>
      <c r="Y147" s="29"/>
      <c r="Z147" s="29"/>
    </row>
    <row r="148" ht="13.5" customHeight="1">
      <c r="A148" s="29"/>
      <c r="B148" s="126" t="s">
        <v>74</v>
      </c>
      <c r="C148" s="109"/>
      <c r="D148" s="109"/>
      <c r="E148" s="109"/>
      <c r="F148" s="109"/>
      <c r="G148" s="109"/>
      <c r="H148" s="109"/>
      <c r="I148" s="109"/>
      <c r="J148" s="109"/>
      <c r="K148" s="110"/>
      <c r="L148" s="127"/>
      <c r="M148" s="42"/>
      <c r="N148" s="42"/>
      <c r="O148" s="42"/>
      <c r="P148" s="42"/>
      <c r="Q148" s="42"/>
      <c r="R148" s="43"/>
      <c r="S148" s="29"/>
      <c r="T148" s="29"/>
      <c r="U148" s="29"/>
      <c r="V148" s="29"/>
      <c r="W148" s="29"/>
      <c r="X148" s="29"/>
      <c r="Y148" s="29"/>
      <c r="Z148" s="29"/>
    </row>
    <row r="149" ht="13.5" customHeight="1">
      <c r="A149" s="29"/>
      <c r="B149" s="128"/>
      <c r="K149" s="129"/>
      <c r="L149" s="130"/>
      <c r="R149" s="45"/>
      <c r="S149" s="29"/>
      <c r="T149" s="29"/>
      <c r="U149" s="29"/>
      <c r="V149" s="29"/>
      <c r="W149" s="29"/>
      <c r="X149" s="29"/>
      <c r="Y149" s="29"/>
      <c r="Z149" s="29"/>
    </row>
    <row r="150" ht="30.0" customHeight="1">
      <c r="A150" s="29"/>
      <c r="B150" s="107" t="s">
        <v>75</v>
      </c>
      <c r="C150" s="98"/>
      <c r="D150" s="98"/>
      <c r="E150" s="98"/>
      <c r="F150" s="98"/>
      <c r="G150" s="98"/>
      <c r="H150" s="99"/>
      <c r="I150" s="131" t="s">
        <v>76</v>
      </c>
      <c r="J150" s="98"/>
      <c r="K150" s="99"/>
      <c r="L150" s="132"/>
      <c r="M150" s="68"/>
      <c r="N150" s="68"/>
      <c r="O150" s="68"/>
      <c r="P150" s="68"/>
      <c r="Q150" s="68"/>
      <c r="R150" s="69"/>
      <c r="S150" s="29"/>
      <c r="T150" s="29"/>
      <c r="U150" s="29"/>
      <c r="V150" s="29"/>
      <c r="W150" s="29"/>
      <c r="X150" s="29"/>
      <c r="Y150" s="29"/>
      <c r="Z150" s="29"/>
    </row>
    <row r="151" ht="13.5" customHeight="1">
      <c r="A151" s="29"/>
      <c r="B151" s="133"/>
      <c r="H151" s="45"/>
      <c r="I151" s="79"/>
      <c r="K151" s="45"/>
      <c r="L151" s="134"/>
      <c r="M151" s="135"/>
      <c r="N151" s="135"/>
      <c r="O151" s="135"/>
      <c r="P151" s="135"/>
      <c r="Q151" s="135"/>
      <c r="R151" s="136"/>
      <c r="S151" s="29"/>
      <c r="T151" s="29"/>
      <c r="U151" s="29"/>
      <c r="V151" s="29"/>
      <c r="W151" s="29"/>
      <c r="X151" s="29"/>
      <c r="Y151" s="29"/>
      <c r="Z151" s="29"/>
    </row>
    <row r="152" ht="13.5" customHeight="1">
      <c r="A152" s="29"/>
      <c r="B152" s="44"/>
      <c r="H152" s="45"/>
      <c r="I152" s="44"/>
      <c r="K152" s="45"/>
      <c r="L152" s="137"/>
      <c r="M152" s="138"/>
      <c r="N152" s="138"/>
      <c r="O152" s="138"/>
      <c r="P152" s="138"/>
      <c r="Q152" s="138"/>
      <c r="R152" s="139"/>
      <c r="S152" s="29"/>
      <c r="T152" s="29"/>
      <c r="U152" s="29"/>
      <c r="V152" s="29"/>
      <c r="W152" s="29"/>
      <c r="X152" s="29"/>
      <c r="Y152" s="29"/>
      <c r="Z152" s="29"/>
    </row>
    <row r="153" ht="13.5" customHeight="1">
      <c r="A153" s="29"/>
      <c r="B153" s="44"/>
      <c r="H153" s="45"/>
      <c r="I153" s="44"/>
      <c r="K153" s="45"/>
      <c r="L153" s="137"/>
      <c r="M153" s="138"/>
      <c r="N153" s="138"/>
      <c r="O153" s="138"/>
      <c r="P153" s="138"/>
      <c r="Q153" s="138"/>
      <c r="R153" s="139"/>
      <c r="S153" s="29"/>
      <c r="T153" s="29"/>
      <c r="U153" s="29"/>
      <c r="V153" s="29"/>
      <c r="W153" s="29"/>
      <c r="X153" s="29"/>
      <c r="Y153" s="29"/>
      <c r="Z153" s="29"/>
    </row>
    <row r="154" ht="13.5" customHeight="1">
      <c r="A154" s="29"/>
      <c r="B154" s="44"/>
      <c r="H154" s="45"/>
      <c r="I154" s="44"/>
      <c r="K154" s="45"/>
      <c r="L154" s="137"/>
      <c r="M154" s="138"/>
      <c r="N154" s="138"/>
      <c r="O154" s="138"/>
      <c r="P154" s="138"/>
      <c r="Q154" s="138"/>
      <c r="R154" s="139"/>
      <c r="S154" s="29"/>
      <c r="T154" s="29"/>
      <c r="U154" s="29"/>
      <c r="V154" s="29"/>
      <c r="W154" s="29"/>
      <c r="X154" s="29"/>
      <c r="Y154" s="29"/>
      <c r="Z154" s="29"/>
    </row>
    <row r="155" ht="13.5" customHeight="1">
      <c r="A155" s="29"/>
      <c r="B155" s="44"/>
      <c r="H155" s="45"/>
      <c r="I155" s="44"/>
      <c r="K155" s="45"/>
      <c r="L155" s="137"/>
      <c r="M155" s="138"/>
      <c r="N155" s="138"/>
      <c r="O155" s="138"/>
      <c r="P155" s="138"/>
      <c r="Q155" s="138"/>
      <c r="R155" s="139"/>
      <c r="S155" s="29"/>
      <c r="T155" s="29"/>
      <c r="U155" s="29"/>
      <c r="V155" s="29"/>
      <c r="W155" s="29"/>
      <c r="X155" s="29"/>
      <c r="Y155" s="29"/>
      <c r="Z155" s="29"/>
    </row>
    <row r="156" ht="13.5" customHeight="1">
      <c r="A156" s="29"/>
      <c r="B156" s="44"/>
      <c r="H156" s="45"/>
      <c r="I156" s="44"/>
      <c r="K156" s="45"/>
      <c r="L156" s="140"/>
      <c r="M156" s="105"/>
      <c r="N156" s="105"/>
      <c r="O156" s="105"/>
      <c r="P156" s="105"/>
      <c r="Q156" s="105"/>
      <c r="R156" s="141"/>
      <c r="S156" s="29"/>
      <c r="T156" s="29"/>
      <c r="U156" s="29"/>
      <c r="V156" s="29"/>
      <c r="W156" s="29"/>
      <c r="X156" s="29"/>
      <c r="Y156" s="29"/>
      <c r="Z156" s="29"/>
    </row>
    <row r="157" ht="30.0" customHeight="1">
      <c r="A157" s="29"/>
      <c r="B157" s="107" t="s">
        <v>77</v>
      </c>
      <c r="C157" s="98"/>
      <c r="D157" s="98"/>
      <c r="E157" s="98"/>
      <c r="F157" s="98"/>
      <c r="G157" s="98"/>
      <c r="H157" s="99"/>
      <c r="I157" s="131" t="s">
        <v>78</v>
      </c>
      <c r="J157" s="98"/>
      <c r="K157" s="99"/>
      <c r="L157" s="142"/>
      <c r="M157" s="68"/>
      <c r="N157" s="68"/>
      <c r="O157" s="68"/>
      <c r="P157" s="68"/>
      <c r="Q157" s="68"/>
      <c r="R157" s="69"/>
      <c r="S157" s="29"/>
      <c r="T157" s="29"/>
      <c r="U157" s="29"/>
      <c r="V157" s="29"/>
      <c r="W157" s="29"/>
      <c r="X157" s="29"/>
      <c r="Y157" s="29"/>
      <c r="Z157" s="29"/>
    </row>
    <row r="158" ht="13.5" customHeight="1">
      <c r="A158" s="29"/>
      <c r="B158" s="133"/>
      <c r="H158" s="45"/>
      <c r="I158" s="79"/>
      <c r="K158" s="45"/>
      <c r="L158" s="143"/>
      <c r="M158" s="42"/>
      <c r="N158" s="42"/>
      <c r="O158" s="42"/>
      <c r="P158" s="42"/>
      <c r="Q158" s="42"/>
      <c r="R158" s="43"/>
      <c r="S158" s="29"/>
      <c r="T158" s="29"/>
      <c r="U158" s="29"/>
      <c r="V158" s="29"/>
      <c r="W158" s="29"/>
      <c r="X158" s="29"/>
      <c r="Y158" s="29"/>
      <c r="Z158" s="29"/>
    </row>
    <row r="159" ht="13.5" customHeight="1">
      <c r="A159" s="29"/>
      <c r="B159" s="44"/>
      <c r="H159" s="45"/>
      <c r="I159" s="44"/>
      <c r="K159" s="45"/>
      <c r="L159" s="44"/>
      <c r="R159" s="45"/>
      <c r="S159" s="29"/>
      <c r="T159" s="29"/>
      <c r="U159" s="29"/>
      <c r="V159" s="29"/>
      <c r="W159" s="29"/>
      <c r="X159" s="29"/>
      <c r="Y159" s="29"/>
      <c r="Z159" s="29"/>
    </row>
    <row r="160" ht="13.5" customHeight="1">
      <c r="A160" s="29"/>
      <c r="B160" s="44"/>
      <c r="H160" s="45"/>
      <c r="I160" s="44"/>
      <c r="K160" s="45"/>
      <c r="L160" s="44"/>
      <c r="R160" s="45"/>
      <c r="S160" s="29"/>
      <c r="T160" s="29"/>
      <c r="U160" s="29"/>
      <c r="V160" s="29"/>
      <c r="W160" s="29"/>
      <c r="X160" s="29"/>
      <c r="Y160" s="29"/>
      <c r="Z160" s="29"/>
    </row>
    <row r="161" ht="13.5" customHeight="1">
      <c r="A161" s="29"/>
      <c r="B161" s="44"/>
      <c r="H161" s="45"/>
      <c r="I161" s="44"/>
      <c r="K161" s="45"/>
      <c r="L161" s="44"/>
      <c r="R161" s="45"/>
      <c r="S161" s="29"/>
      <c r="T161" s="29"/>
      <c r="U161" s="29"/>
      <c r="V161" s="29"/>
      <c r="W161" s="29"/>
      <c r="X161" s="29"/>
      <c r="Y161" s="29"/>
      <c r="Z161" s="29"/>
    </row>
    <row r="162" ht="13.5" customHeight="1">
      <c r="A162" s="29"/>
      <c r="B162" s="44"/>
      <c r="H162" s="45"/>
      <c r="I162" s="44"/>
      <c r="K162" s="45"/>
      <c r="L162" s="44"/>
      <c r="R162" s="45"/>
      <c r="S162" s="29"/>
      <c r="T162" s="29"/>
      <c r="U162" s="29"/>
      <c r="V162" s="29"/>
      <c r="W162" s="29"/>
      <c r="X162" s="29"/>
      <c r="Y162" s="29"/>
      <c r="Z162" s="29"/>
    </row>
    <row r="163" ht="13.5" customHeight="1">
      <c r="A163" s="29"/>
      <c r="B163" s="44"/>
      <c r="H163" s="45"/>
      <c r="I163" s="44"/>
      <c r="K163" s="45"/>
      <c r="L163" s="52"/>
      <c r="M163" s="53"/>
      <c r="N163" s="53"/>
      <c r="O163" s="53"/>
      <c r="P163" s="53"/>
      <c r="Q163" s="53"/>
      <c r="R163" s="54"/>
      <c r="S163" s="29"/>
      <c r="T163" s="29"/>
      <c r="U163" s="29"/>
      <c r="V163" s="29"/>
      <c r="W163" s="29"/>
      <c r="X163" s="29"/>
      <c r="Y163" s="29"/>
      <c r="Z163" s="29"/>
    </row>
    <row r="164" ht="13.5" customHeight="1">
      <c r="A164" s="29"/>
      <c r="B164" s="126" t="s">
        <v>79</v>
      </c>
      <c r="C164" s="109"/>
      <c r="D164" s="109"/>
      <c r="E164" s="109"/>
      <c r="F164" s="109"/>
      <c r="G164" s="109"/>
      <c r="H164" s="109"/>
      <c r="I164" s="109"/>
      <c r="J164" s="109"/>
      <c r="K164" s="110"/>
      <c r="L164" s="144"/>
      <c r="M164" s="42"/>
      <c r="N164" s="42"/>
      <c r="O164" s="42"/>
      <c r="P164" s="42"/>
      <c r="Q164" s="42"/>
      <c r="R164" s="43"/>
      <c r="S164" s="29"/>
      <c r="T164" s="29"/>
      <c r="U164" s="29"/>
      <c r="V164" s="29"/>
      <c r="W164" s="29"/>
      <c r="X164" s="29"/>
      <c r="Y164" s="29"/>
      <c r="Z164" s="29"/>
    </row>
    <row r="165" ht="13.5" customHeight="1">
      <c r="A165" s="29"/>
      <c r="B165" s="128"/>
      <c r="K165" s="129"/>
      <c r="L165" s="130"/>
      <c r="R165" s="45"/>
      <c r="S165" s="29"/>
      <c r="T165" s="29"/>
      <c r="U165" s="29"/>
      <c r="V165" s="29"/>
      <c r="W165" s="29"/>
      <c r="X165" s="29"/>
      <c r="Y165" s="29"/>
      <c r="Z165" s="29"/>
    </row>
    <row r="166" ht="30.0" customHeight="1">
      <c r="A166" s="29"/>
      <c r="B166" s="107" t="s">
        <v>75</v>
      </c>
      <c r="C166" s="98"/>
      <c r="D166" s="98"/>
      <c r="E166" s="98"/>
      <c r="F166" s="98"/>
      <c r="G166" s="98"/>
      <c r="H166" s="99"/>
      <c r="I166" s="131" t="s">
        <v>76</v>
      </c>
      <c r="J166" s="98"/>
      <c r="K166" s="99"/>
      <c r="L166" s="142"/>
      <c r="M166" s="68"/>
      <c r="N166" s="68"/>
      <c r="O166" s="68"/>
      <c r="P166" s="68"/>
      <c r="Q166" s="68"/>
      <c r="R166" s="69"/>
      <c r="S166" s="29"/>
      <c r="T166" s="29"/>
      <c r="U166" s="29"/>
      <c r="V166" s="29"/>
      <c r="W166" s="29"/>
      <c r="X166" s="29"/>
      <c r="Y166" s="29"/>
      <c r="Z166" s="29"/>
    </row>
    <row r="167" ht="13.5" customHeight="1">
      <c r="A167" s="29"/>
      <c r="B167" s="133"/>
      <c r="I167" s="145"/>
      <c r="J167" s="109"/>
      <c r="K167" s="110"/>
      <c r="L167" s="146"/>
      <c r="M167" s="42"/>
      <c r="N167" s="42"/>
      <c r="O167" s="42"/>
      <c r="P167" s="42"/>
      <c r="Q167" s="42"/>
      <c r="R167" s="43"/>
      <c r="S167" s="29"/>
      <c r="T167" s="29"/>
      <c r="U167" s="29"/>
      <c r="V167" s="29"/>
      <c r="W167" s="29"/>
      <c r="X167" s="29"/>
      <c r="Y167" s="29"/>
      <c r="Z167" s="29"/>
    </row>
    <row r="168" ht="13.5" customHeight="1">
      <c r="A168" s="29"/>
      <c r="B168" s="44"/>
      <c r="I168" s="128"/>
      <c r="K168" s="129"/>
      <c r="R168" s="45"/>
      <c r="S168" s="29"/>
      <c r="T168" s="29"/>
      <c r="U168" s="29"/>
      <c r="V168" s="29"/>
      <c r="W168" s="29"/>
      <c r="X168" s="29"/>
      <c r="Y168" s="29"/>
      <c r="Z168" s="29"/>
    </row>
    <row r="169" ht="13.5" customHeight="1">
      <c r="A169" s="29"/>
      <c r="B169" s="44"/>
      <c r="I169" s="128"/>
      <c r="K169" s="129"/>
      <c r="R169" s="45"/>
      <c r="S169" s="29"/>
      <c r="T169" s="29"/>
      <c r="U169" s="29"/>
      <c r="V169" s="29"/>
      <c r="W169" s="29"/>
      <c r="X169" s="29"/>
      <c r="Y169" s="29"/>
      <c r="Z169" s="29"/>
    </row>
    <row r="170" ht="13.5" customHeight="1">
      <c r="A170" s="29"/>
      <c r="B170" s="44"/>
      <c r="I170" s="128"/>
      <c r="K170" s="129"/>
      <c r="R170" s="45"/>
      <c r="S170" s="29"/>
      <c r="T170" s="29"/>
      <c r="U170" s="29"/>
      <c r="V170" s="29"/>
      <c r="W170" s="29"/>
      <c r="X170" s="29"/>
      <c r="Y170" s="29"/>
      <c r="Z170" s="29"/>
    </row>
    <row r="171" ht="13.5" customHeight="1">
      <c r="A171" s="29"/>
      <c r="B171" s="44"/>
      <c r="I171" s="128"/>
      <c r="K171" s="129"/>
      <c r="R171" s="45"/>
      <c r="S171" s="29"/>
      <c r="T171" s="29"/>
      <c r="U171" s="29"/>
      <c r="V171" s="29"/>
      <c r="W171" s="29"/>
      <c r="X171" s="29"/>
      <c r="Y171" s="29"/>
      <c r="Z171" s="29"/>
    </row>
    <row r="172" ht="13.5" customHeight="1">
      <c r="A172" s="29"/>
      <c r="B172" s="44"/>
      <c r="I172" s="112"/>
      <c r="J172" s="113"/>
      <c r="K172" s="114"/>
      <c r="L172" s="53"/>
      <c r="M172" s="53"/>
      <c r="N172" s="53"/>
      <c r="O172" s="53"/>
      <c r="P172" s="53"/>
      <c r="Q172" s="53"/>
      <c r="R172" s="54"/>
      <c r="S172" s="29"/>
      <c r="T172" s="29"/>
      <c r="U172" s="29"/>
      <c r="V172" s="29"/>
      <c r="W172" s="29"/>
      <c r="X172" s="29"/>
      <c r="Y172" s="29"/>
      <c r="Z172" s="29"/>
    </row>
    <row r="173" ht="30.0" customHeight="1">
      <c r="A173" s="29"/>
      <c r="B173" s="107" t="s">
        <v>77</v>
      </c>
      <c r="C173" s="98"/>
      <c r="D173" s="98"/>
      <c r="E173" s="98"/>
      <c r="F173" s="98"/>
      <c r="G173" s="98"/>
      <c r="H173" s="99"/>
      <c r="I173" s="147" t="s">
        <v>78</v>
      </c>
      <c r="J173" s="9"/>
      <c r="K173" s="47"/>
      <c r="L173" s="102"/>
      <c r="M173" s="68"/>
      <c r="N173" s="68"/>
      <c r="O173" s="68"/>
      <c r="P173" s="68"/>
      <c r="Q173" s="68"/>
      <c r="R173" s="69"/>
      <c r="S173" s="29"/>
      <c r="T173" s="29"/>
      <c r="U173" s="29"/>
      <c r="V173" s="29"/>
      <c r="W173" s="29"/>
      <c r="X173" s="29"/>
      <c r="Y173" s="29"/>
      <c r="Z173" s="29"/>
    </row>
    <row r="174" ht="13.5" customHeight="1">
      <c r="A174" s="29"/>
      <c r="B174" s="133"/>
      <c r="H174" s="45"/>
      <c r="I174" s="79"/>
      <c r="K174" s="45"/>
      <c r="L174" s="143"/>
      <c r="M174" s="42"/>
      <c r="N174" s="42"/>
      <c r="O174" s="42"/>
      <c r="P174" s="42"/>
      <c r="Q174" s="42"/>
      <c r="R174" s="43"/>
      <c r="S174" s="29"/>
      <c r="T174" s="29"/>
      <c r="U174" s="29"/>
      <c r="V174" s="29"/>
      <c r="W174" s="29"/>
      <c r="X174" s="29"/>
      <c r="Y174" s="29"/>
      <c r="Z174" s="29"/>
    </row>
    <row r="175" ht="13.5" customHeight="1">
      <c r="A175" s="29"/>
      <c r="B175" s="44"/>
      <c r="H175" s="45"/>
      <c r="I175" s="44"/>
      <c r="K175" s="45"/>
      <c r="L175" s="44"/>
      <c r="R175" s="45"/>
      <c r="S175" s="29"/>
      <c r="T175" s="29"/>
      <c r="U175" s="29"/>
      <c r="V175" s="29"/>
      <c r="W175" s="29"/>
      <c r="X175" s="29"/>
      <c r="Y175" s="29"/>
      <c r="Z175" s="29"/>
    </row>
    <row r="176" ht="13.5" customHeight="1">
      <c r="A176" s="29"/>
      <c r="B176" s="44"/>
      <c r="H176" s="45"/>
      <c r="I176" s="44"/>
      <c r="K176" s="45"/>
      <c r="L176" s="44"/>
      <c r="R176" s="45"/>
      <c r="S176" s="29"/>
      <c r="T176" s="29"/>
      <c r="U176" s="29"/>
      <c r="V176" s="29"/>
      <c r="W176" s="29"/>
      <c r="X176" s="29"/>
      <c r="Y176" s="29"/>
      <c r="Z176" s="29"/>
    </row>
    <row r="177" ht="13.5" customHeight="1">
      <c r="A177" s="29"/>
      <c r="B177" s="44"/>
      <c r="H177" s="45"/>
      <c r="I177" s="44"/>
      <c r="K177" s="45"/>
      <c r="L177" s="44"/>
      <c r="R177" s="45"/>
      <c r="S177" s="29"/>
      <c r="T177" s="29"/>
      <c r="U177" s="29"/>
      <c r="V177" s="29"/>
      <c r="W177" s="29"/>
      <c r="X177" s="29"/>
      <c r="Y177" s="29"/>
      <c r="Z177" s="29"/>
    </row>
    <row r="178" ht="13.5" customHeight="1">
      <c r="A178" s="29"/>
      <c r="B178" s="44"/>
      <c r="H178" s="45"/>
      <c r="I178" s="44"/>
      <c r="K178" s="45"/>
      <c r="L178" s="44"/>
      <c r="R178" s="45"/>
      <c r="S178" s="29"/>
      <c r="T178" s="29"/>
      <c r="U178" s="29"/>
      <c r="V178" s="29"/>
      <c r="W178" s="29"/>
      <c r="X178" s="29"/>
      <c r="Y178" s="29"/>
      <c r="Z178" s="29"/>
    </row>
    <row r="179" ht="13.5" customHeight="1">
      <c r="A179" s="29"/>
      <c r="B179" s="44"/>
      <c r="H179" s="45"/>
      <c r="I179" s="44"/>
      <c r="K179" s="45"/>
      <c r="L179" s="52"/>
      <c r="M179" s="53"/>
      <c r="N179" s="53"/>
      <c r="O179" s="53"/>
      <c r="P179" s="53"/>
      <c r="Q179" s="53"/>
      <c r="R179" s="54"/>
      <c r="S179" s="29"/>
      <c r="T179" s="29"/>
      <c r="U179" s="29"/>
      <c r="V179" s="29"/>
      <c r="W179" s="29"/>
      <c r="X179" s="29"/>
      <c r="Y179" s="29"/>
      <c r="Z179" s="29"/>
    </row>
    <row r="180" ht="13.5" customHeight="1">
      <c r="A180" s="29"/>
      <c r="B180" s="126" t="s">
        <v>80</v>
      </c>
      <c r="C180" s="109"/>
      <c r="D180" s="109"/>
      <c r="E180" s="109"/>
      <c r="F180" s="109"/>
      <c r="G180" s="109"/>
      <c r="H180" s="109"/>
      <c r="I180" s="109"/>
      <c r="J180" s="109"/>
      <c r="K180" s="110"/>
      <c r="L180" s="144"/>
      <c r="M180" s="42"/>
      <c r="N180" s="42"/>
      <c r="O180" s="42"/>
      <c r="P180" s="42"/>
      <c r="Q180" s="42"/>
      <c r="R180" s="43"/>
      <c r="S180" s="29"/>
      <c r="T180" s="29"/>
      <c r="U180" s="29"/>
      <c r="V180" s="29"/>
      <c r="W180" s="29"/>
      <c r="X180" s="29"/>
      <c r="Y180" s="29"/>
      <c r="Z180" s="29"/>
    </row>
    <row r="181" ht="13.5" customHeight="1">
      <c r="A181" s="29"/>
      <c r="B181" s="128"/>
      <c r="K181" s="129"/>
      <c r="L181" s="130"/>
      <c r="R181" s="45"/>
      <c r="S181" s="29"/>
      <c r="T181" s="29"/>
      <c r="U181" s="29"/>
      <c r="V181" s="29"/>
      <c r="W181" s="29"/>
      <c r="X181" s="29"/>
      <c r="Y181" s="29"/>
      <c r="Z181" s="29"/>
    </row>
    <row r="182" ht="30.0" customHeight="1">
      <c r="A182" s="29"/>
      <c r="B182" s="148" t="s">
        <v>81</v>
      </c>
      <c r="C182" s="98"/>
      <c r="D182" s="98"/>
      <c r="E182" s="98"/>
      <c r="F182" s="98"/>
      <c r="G182" s="98"/>
      <c r="H182" s="98"/>
      <c r="I182" s="98"/>
      <c r="J182" s="98"/>
      <c r="K182" s="99"/>
      <c r="L182" s="142"/>
      <c r="M182" s="68"/>
      <c r="N182" s="68"/>
      <c r="O182" s="68"/>
      <c r="P182" s="68"/>
      <c r="Q182" s="68"/>
      <c r="R182" s="69"/>
      <c r="S182" s="29"/>
      <c r="T182" s="29"/>
      <c r="U182" s="29"/>
      <c r="V182" s="29"/>
      <c r="W182" s="29"/>
      <c r="X182" s="29"/>
      <c r="Y182" s="29"/>
      <c r="Z182" s="29"/>
    </row>
    <row r="183" ht="13.5" customHeight="1">
      <c r="A183" s="29"/>
      <c r="B183" s="149"/>
      <c r="C183" s="109"/>
      <c r="D183" s="109"/>
      <c r="E183" s="109"/>
      <c r="F183" s="109"/>
      <c r="G183" s="109"/>
      <c r="H183" s="109"/>
      <c r="I183" s="109"/>
      <c r="J183" s="109"/>
      <c r="K183" s="110"/>
      <c r="L183" s="146"/>
      <c r="M183" s="42"/>
      <c r="N183" s="42"/>
      <c r="O183" s="42"/>
      <c r="P183" s="42"/>
      <c r="Q183" s="42"/>
      <c r="R183" s="43"/>
      <c r="S183" s="29"/>
      <c r="T183" s="29"/>
      <c r="U183" s="29"/>
      <c r="V183" s="29"/>
      <c r="W183" s="29"/>
      <c r="X183" s="29"/>
      <c r="Y183" s="29"/>
      <c r="Z183" s="29"/>
    </row>
    <row r="184" ht="13.5" customHeight="1">
      <c r="A184" s="29"/>
      <c r="B184" s="128"/>
      <c r="K184" s="129"/>
      <c r="R184" s="45"/>
      <c r="S184" s="29"/>
      <c r="T184" s="29"/>
      <c r="U184" s="29"/>
      <c r="V184" s="29"/>
      <c r="W184" s="29"/>
      <c r="X184" s="29"/>
      <c r="Y184" s="29"/>
      <c r="Z184" s="29"/>
    </row>
    <row r="185" ht="13.5" customHeight="1">
      <c r="A185" s="29"/>
      <c r="B185" s="128"/>
      <c r="K185" s="129"/>
      <c r="R185" s="45"/>
      <c r="S185" s="29"/>
      <c r="T185" s="29"/>
      <c r="U185" s="29"/>
      <c r="V185" s="29"/>
      <c r="W185" s="29"/>
      <c r="X185" s="29"/>
      <c r="Y185" s="29"/>
      <c r="Z185" s="29"/>
    </row>
    <row r="186" ht="13.5" customHeight="1">
      <c r="A186" s="29"/>
      <c r="B186" s="112"/>
      <c r="C186" s="113"/>
      <c r="D186" s="113"/>
      <c r="E186" s="113"/>
      <c r="F186" s="113"/>
      <c r="G186" s="113"/>
      <c r="H186" s="113"/>
      <c r="I186" s="113"/>
      <c r="J186" s="113"/>
      <c r="K186" s="114"/>
      <c r="L186" s="53"/>
      <c r="M186" s="53"/>
      <c r="N186" s="53"/>
      <c r="O186" s="53"/>
      <c r="P186" s="53"/>
      <c r="Q186" s="53"/>
      <c r="R186" s="54"/>
      <c r="S186" s="29"/>
      <c r="T186" s="29"/>
      <c r="U186" s="29"/>
      <c r="V186" s="29"/>
      <c r="W186" s="29"/>
      <c r="X186" s="29"/>
      <c r="Y186" s="29"/>
      <c r="Z186" s="29"/>
    </row>
    <row r="187" ht="30.0" customHeight="1">
      <c r="A187" s="29"/>
      <c r="B187" s="107" t="s">
        <v>77</v>
      </c>
      <c r="C187" s="98"/>
      <c r="D187" s="98"/>
      <c r="E187" s="98"/>
      <c r="F187" s="98"/>
      <c r="G187" s="98"/>
      <c r="H187" s="99"/>
      <c r="I187" s="131" t="s">
        <v>78</v>
      </c>
      <c r="J187" s="98"/>
      <c r="K187" s="99"/>
      <c r="L187" s="142"/>
      <c r="M187" s="68"/>
      <c r="N187" s="68"/>
      <c r="O187" s="68"/>
      <c r="P187" s="68"/>
      <c r="Q187" s="68"/>
      <c r="R187" s="69"/>
      <c r="S187" s="29"/>
      <c r="T187" s="29"/>
      <c r="U187" s="29"/>
      <c r="V187" s="29"/>
      <c r="W187" s="29"/>
      <c r="X187" s="29"/>
      <c r="Y187" s="29"/>
      <c r="Z187" s="29"/>
    </row>
    <row r="188" ht="13.5" customHeight="1">
      <c r="A188" s="29"/>
      <c r="B188" s="149"/>
      <c r="C188" s="109"/>
      <c r="D188" s="109"/>
      <c r="E188" s="109"/>
      <c r="F188" s="109"/>
      <c r="G188" s="109"/>
      <c r="H188" s="110"/>
      <c r="I188" s="149"/>
      <c r="J188" s="109"/>
      <c r="K188" s="110"/>
      <c r="L188" s="146"/>
      <c r="M188" s="42"/>
      <c r="N188" s="42"/>
      <c r="O188" s="42"/>
      <c r="P188" s="42"/>
      <c r="Q188" s="42"/>
      <c r="R188" s="43"/>
      <c r="S188" s="29"/>
      <c r="T188" s="29"/>
      <c r="U188" s="29"/>
      <c r="V188" s="29"/>
      <c r="W188" s="29"/>
      <c r="X188" s="29"/>
      <c r="Y188" s="29"/>
      <c r="Z188" s="29"/>
    </row>
    <row r="189" ht="13.5" customHeight="1">
      <c r="A189" s="29"/>
      <c r="B189" s="128"/>
      <c r="H189" s="129"/>
      <c r="I189" s="128"/>
      <c r="K189" s="129"/>
      <c r="R189" s="45"/>
      <c r="S189" s="29"/>
      <c r="T189" s="29"/>
      <c r="U189" s="29"/>
      <c r="V189" s="29"/>
      <c r="W189" s="29"/>
      <c r="X189" s="29"/>
      <c r="Y189" s="29"/>
      <c r="Z189" s="29"/>
    </row>
    <row r="190" ht="13.5" customHeight="1">
      <c r="A190" s="29"/>
      <c r="B190" s="128"/>
      <c r="H190" s="129"/>
      <c r="I190" s="128"/>
      <c r="K190" s="129"/>
      <c r="R190" s="45"/>
      <c r="S190" s="29"/>
      <c r="T190" s="29"/>
      <c r="U190" s="29"/>
      <c r="V190" s="29"/>
      <c r="W190" s="29"/>
      <c r="X190" s="29"/>
      <c r="Y190" s="29"/>
      <c r="Z190" s="29"/>
    </row>
    <row r="191" ht="13.5" customHeight="1">
      <c r="A191" s="29"/>
      <c r="B191" s="112"/>
      <c r="C191" s="113"/>
      <c r="D191" s="113"/>
      <c r="E191" s="113"/>
      <c r="F191" s="113"/>
      <c r="G191" s="113"/>
      <c r="H191" s="114"/>
      <c r="I191" s="112"/>
      <c r="J191" s="113"/>
      <c r="K191" s="114"/>
      <c r="L191" s="53"/>
      <c r="M191" s="53"/>
      <c r="N191" s="53"/>
      <c r="O191" s="53"/>
      <c r="P191" s="53"/>
      <c r="Q191" s="53"/>
      <c r="R191" s="54"/>
      <c r="S191" s="29"/>
      <c r="T191" s="29"/>
      <c r="U191" s="29"/>
      <c r="V191" s="29"/>
      <c r="W191" s="29"/>
      <c r="X191" s="29"/>
      <c r="Y191" s="29"/>
      <c r="Z191" s="29"/>
    </row>
    <row r="192" ht="30.0" customHeight="1">
      <c r="A192" s="29"/>
      <c r="B192" s="107" t="s">
        <v>82</v>
      </c>
      <c r="C192" s="98"/>
      <c r="D192" s="98"/>
      <c r="E192" s="98"/>
      <c r="F192" s="98"/>
      <c r="G192" s="98"/>
      <c r="H192" s="99"/>
      <c r="I192" s="131" t="s">
        <v>83</v>
      </c>
      <c r="J192" s="98"/>
      <c r="K192" s="99"/>
      <c r="L192" s="132"/>
      <c r="M192" s="68"/>
      <c r="N192" s="68"/>
      <c r="O192" s="68"/>
      <c r="P192" s="68"/>
      <c r="Q192" s="68"/>
      <c r="R192" s="69"/>
      <c r="S192" s="29"/>
      <c r="T192" s="29"/>
      <c r="U192" s="29"/>
      <c r="V192" s="29"/>
      <c r="W192" s="29"/>
      <c r="X192" s="29"/>
      <c r="Y192" s="29"/>
      <c r="Z192" s="29"/>
    </row>
    <row r="193" ht="13.5" customHeight="1">
      <c r="A193" s="29"/>
      <c r="B193" s="149"/>
      <c r="C193" s="109"/>
      <c r="D193" s="109"/>
      <c r="E193" s="109"/>
      <c r="F193" s="109"/>
      <c r="G193" s="109"/>
      <c r="H193" s="110"/>
      <c r="I193" s="149"/>
      <c r="J193" s="109"/>
      <c r="K193" s="110"/>
      <c r="L193" s="150"/>
      <c r="M193" s="42"/>
      <c r="N193" s="42"/>
      <c r="O193" s="42"/>
      <c r="P193" s="42"/>
      <c r="Q193" s="42"/>
      <c r="R193" s="43"/>
      <c r="S193" s="29"/>
      <c r="T193" s="29"/>
      <c r="U193" s="29"/>
      <c r="V193" s="29"/>
      <c r="W193" s="29"/>
      <c r="X193" s="29"/>
      <c r="Y193" s="29"/>
      <c r="Z193" s="29"/>
    </row>
    <row r="194" ht="13.5" customHeight="1">
      <c r="A194" s="29"/>
      <c r="B194" s="128"/>
      <c r="H194" s="129"/>
      <c r="I194" s="128"/>
      <c r="K194" s="129"/>
      <c r="R194" s="45"/>
      <c r="S194" s="29"/>
      <c r="T194" s="29"/>
      <c r="U194" s="29"/>
      <c r="V194" s="29"/>
      <c r="W194" s="29"/>
      <c r="X194" s="29"/>
      <c r="Y194" s="29"/>
      <c r="Z194" s="29"/>
    </row>
    <row r="195" ht="13.5" customHeight="1">
      <c r="A195" s="29"/>
      <c r="B195" s="128"/>
      <c r="H195" s="129"/>
      <c r="I195" s="128"/>
      <c r="K195" s="129"/>
      <c r="R195" s="45"/>
      <c r="S195" s="29"/>
      <c r="T195" s="29"/>
      <c r="U195" s="29"/>
      <c r="V195" s="29"/>
      <c r="W195" s="29"/>
      <c r="X195" s="29"/>
      <c r="Y195" s="29"/>
      <c r="Z195" s="29"/>
    </row>
    <row r="196" ht="13.5" customHeight="1">
      <c r="A196" s="29"/>
      <c r="B196" s="112"/>
      <c r="C196" s="113"/>
      <c r="D196" s="113"/>
      <c r="E196" s="113"/>
      <c r="F196" s="113"/>
      <c r="G196" s="113"/>
      <c r="H196" s="114"/>
      <c r="I196" s="112"/>
      <c r="J196" s="113"/>
      <c r="K196" s="114"/>
      <c r="L196" s="53"/>
      <c r="M196" s="53"/>
      <c r="N196" s="53"/>
      <c r="O196" s="53"/>
      <c r="P196" s="53"/>
      <c r="Q196" s="53"/>
      <c r="R196" s="54"/>
      <c r="S196" s="29"/>
      <c r="T196" s="29"/>
      <c r="U196" s="29"/>
      <c r="V196" s="29"/>
      <c r="W196" s="29"/>
      <c r="X196" s="29"/>
      <c r="Y196" s="29"/>
      <c r="Z196" s="29"/>
    </row>
    <row r="197" ht="13.5" customHeight="1">
      <c r="A197" s="29"/>
      <c r="B197" s="151"/>
      <c r="C197" s="151"/>
      <c r="D197" s="151"/>
      <c r="E197" s="151"/>
      <c r="F197" s="151"/>
      <c r="G197" s="29"/>
      <c r="H197" s="29"/>
      <c r="I197" s="29"/>
      <c r="J197" s="29"/>
      <c r="K197" s="29"/>
      <c r="L197" s="151"/>
      <c r="M197" s="151"/>
      <c r="N197" s="151"/>
      <c r="O197" s="151"/>
      <c r="P197" s="151"/>
      <c r="Q197" s="105"/>
      <c r="R197" s="105"/>
      <c r="S197" s="29"/>
      <c r="T197" s="29"/>
      <c r="U197" s="29"/>
      <c r="V197" s="29"/>
      <c r="W197" s="29"/>
      <c r="X197" s="29"/>
      <c r="Y197" s="29"/>
      <c r="Z197" s="29"/>
    </row>
    <row r="198" ht="13.5" customHeight="1">
      <c r="A198" s="29"/>
      <c r="B198" s="151"/>
      <c r="C198" s="151"/>
      <c r="D198" s="151"/>
      <c r="E198" s="151"/>
      <c r="F198" s="151"/>
      <c r="G198" s="29"/>
      <c r="H198" s="29"/>
      <c r="I198" s="29"/>
      <c r="J198" s="29"/>
      <c r="K198" s="29"/>
      <c r="L198" s="151"/>
      <c r="M198" s="151"/>
      <c r="N198" s="151"/>
      <c r="O198" s="151"/>
      <c r="P198" s="151"/>
      <c r="Q198" s="105"/>
      <c r="R198" s="105"/>
      <c r="S198" s="29"/>
      <c r="T198" s="29"/>
      <c r="U198" s="29"/>
      <c r="V198" s="29"/>
      <c r="W198" s="29"/>
      <c r="X198" s="29"/>
      <c r="Y198" s="29"/>
      <c r="Z198" s="29"/>
    </row>
    <row r="199" ht="13.5" customHeight="1">
      <c r="A199" s="29"/>
      <c r="B199" s="152" t="s">
        <v>84</v>
      </c>
      <c r="C199" s="95"/>
      <c r="D199" s="95"/>
      <c r="E199" s="95"/>
      <c r="F199" s="95"/>
      <c r="G199" s="95"/>
      <c r="H199" s="95"/>
      <c r="I199" s="95"/>
      <c r="J199" s="95"/>
      <c r="K199" s="153"/>
      <c r="L199" s="96" t="s">
        <v>32</v>
      </c>
      <c r="M199" s="42"/>
      <c r="N199" s="42"/>
      <c r="O199" s="42"/>
      <c r="P199" s="42"/>
      <c r="Q199" s="42"/>
      <c r="R199" s="43"/>
      <c r="S199" s="29"/>
      <c r="T199" s="29"/>
      <c r="U199" s="29"/>
      <c r="V199" s="29"/>
      <c r="W199" s="29"/>
      <c r="X199" s="29"/>
      <c r="Y199" s="29"/>
      <c r="Z199" s="29"/>
    </row>
    <row r="200" ht="13.5" customHeight="1">
      <c r="A200" s="29"/>
      <c r="B200" s="154"/>
      <c r="K200" s="45"/>
      <c r="L200" s="44"/>
      <c r="R200" s="45"/>
      <c r="S200" s="29"/>
      <c r="T200" s="29"/>
      <c r="U200" s="29"/>
      <c r="V200" s="29"/>
      <c r="W200" s="29"/>
      <c r="X200" s="29"/>
      <c r="Y200" s="29"/>
      <c r="Z200" s="29"/>
    </row>
    <row r="201" ht="14.25" customHeight="1">
      <c r="A201" s="29"/>
      <c r="B201" s="154"/>
      <c r="K201" s="45"/>
      <c r="L201" s="44"/>
      <c r="R201" s="45"/>
      <c r="S201" s="29"/>
      <c r="T201" s="29"/>
      <c r="U201" s="29"/>
      <c r="V201" s="29"/>
      <c r="W201" s="29"/>
      <c r="X201" s="29"/>
      <c r="Y201" s="29"/>
      <c r="Z201" s="29"/>
    </row>
    <row r="202" ht="30.0" customHeight="1">
      <c r="A202" s="29"/>
      <c r="B202" s="107" t="s">
        <v>85</v>
      </c>
      <c r="C202" s="98"/>
      <c r="D202" s="98"/>
      <c r="E202" s="98"/>
      <c r="F202" s="98"/>
      <c r="G202" s="98"/>
      <c r="H202" s="98"/>
      <c r="I202" s="98"/>
      <c r="J202" s="98"/>
      <c r="K202" s="99"/>
      <c r="L202" s="155"/>
      <c r="M202" s="156"/>
      <c r="N202" s="156"/>
      <c r="O202" s="156"/>
      <c r="P202" s="156"/>
      <c r="Q202" s="156"/>
      <c r="R202" s="157"/>
      <c r="S202" s="29"/>
      <c r="T202" s="29"/>
      <c r="U202" s="29"/>
      <c r="V202" s="29"/>
      <c r="W202" s="29"/>
      <c r="X202" s="29"/>
      <c r="Y202" s="29"/>
      <c r="Z202" s="29"/>
    </row>
    <row r="203" ht="13.5" customHeight="1">
      <c r="A203" s="29"/>
      <c r="B203" s="158"/>
      <c r="C203" s="109"/>
      <c r="D203" s="109"/>
      <c r="E203" s="109"/>
      <c r="F203" s="109"/>
      <c r="G203" s="109"/>
      <c r="H203" s="109"/>
      <c r="I203" s="109"/>
      <c r="J203" s="109"/>
      <c r="K203" s="109"/>
      <c r="L203" s="159" t="s">
        <v>86</v>
      </c>
      <c r="M203" s="109"/>
      <c r="N203" s="109"/>
      <c r="O203" s="109"/>
      <c r="P203" s="109"/>
      <c r="Q203" s="109"/>
      <c r="R203" s="110"/>
      <c r="S203" s="29"/>
      <c r="T203" s="29"/>
      <c r="U203" s="29"/>
      <c r="V203" s="29"/>
      <c r="W203" s="29"/>
      <c r="X203" s="29"/>
      <c r="Y203" s="29"/>
      <c r="Z203" s="29"/>
    </row>
    <row r="204" ht="13.5" customHeight="1">
      <c r="A204" s="29"/>
      <c r="B204" s="128"/>
      <c r="L204" s="128"/>
      <c r="R204" s="129"/>
      <c r="S204" s="29"/>
      <c r="T204" s="29"/>
      <c r="U204" s="29"/>
      <c r="V204" s="29"/>
      <c r="W204" s="29"/>
      <c r="X204" s="29"/>
      <c r="Y204" s="29"/>
      <c r="Z204" s="29"/>
    </row>
    <row r="205" ht="13.5" customHeight="1">
      <c r="A205" s="29"/>
      <c r="B205" s="128"/>
      <c r="L205" s="128"/>
      <c r="R205" s="129"/>
      <c r="S205" s="29"/>
      <c r="T205" s="29"/>
      <c r="U205" s="29"/>
      <c r="V205" s="29"/>
      <c r="W205" s="29"/>
      <c r="X205" s="29"/>
      <c r="Y205" s="29"/>
      <c r="Z205" s="29"/>
    </row>
    <row r="206" ht="13.5" customHeight="1">
      <c r="A206" s="29"/>
      <c r="B206" s="128"/>
      <c r="L206" s="128"/>
      <c r="R206" s="129"/>
      <c r="S206" s="29"/>
      <c r="T206" s="29"/>
      <c r="U206" s="29"/>
      <c r="V206" s="29"/>
      <c r="W206" s="29"/>
      <c r="X206" s="29"/>
      <c r="Y206" s="29"/>
      <c r="Z206" s="29"/>
    </row>
    <row r="207" ht="13.5" customHeight="1">
      <c r="A207" s="29"/>
      <c r="B207" s="128"/>
      <c r="L207" s="128"/>
      <c r="R207" s="129"/>
      <c r="S207" s="29"/>
      <c r="T207" s="29"/>
      <c r="U207" s="29"/>
      <c r="V207" s="29"/>
      <c r="W207" s="29"/>
      <c r="X207" s="29"/>
      <c r="Y207" s="29"/>
      <c r="Z207" s="29"/>
    </row>
    <row r="208" ht="13.5" customHeight="1">
      <c r="A208" s="29"/>
      <c r="B208" s="128"/>
      <c r="L208" s="128"/>
      <c r="R208" s="129"/>
      <c r="S208" s="29"/>
      <c r="T208" s="29"/>
      <c r="U208" s="29"/>
      <c r="V208" s="29"/>
      <c r="W208" s="29"/>
      <c r="X208" s="29"/>
      <c r="Y208" s="29"/>
      <c r="Z208" s="29"/>
    </row>
    <row r="209" ht="13.5" customHeight="1">
      <c r="A209" s="29"/>
      <c r="B209" s="128"/>
      <c r="L209" s="128"/>
      <c r="R209" s="129"/>
      <c r="S209" s="29"/>
      <c r="T209" s="29"/>
      <c r="U209" s="29"/>
      <c r="V209" s="29"/>
      <c r="W209" s="29"/>
      <c r="X209" s="29"/>
      <c r="Y209" s="29"/>
      <c r="Z209" s="29"/>
    </row>
    <row r="210" ht="13.5" customHeight="1">
      <c r="A210" s="29"/>
      <c r="B210" s="128"/>
      <c r="L210" s="128"/>
      <c r="R210" s="129"/>
      <c r="S210" s="29"/>
      <c r="T210" s="29"/>
      <c r="U210" s="29"/>
      <c r="V210" s="29"/>
      <c r="W210" s="29"/>
      <c r="X210" s="29"/>
      <c r="Y210" s="29"/>
      <c r="Z210" s="29"/>
    </row>
    <row r="211" ht="13.5" customHeight="1">
      <c r="A211" s="29"/>
      <c r="B211" s="128"/>
      <c r="L211" s="128"/>
      <c r="R211" s="129"/>
      <c r="S211" s="29"/>
      <c r="T211" s="29"/>
      <c r="U211" s="29"/>
      <c r="V211" s="29"/>
      <c r="W211" s="29"/>
      <c r="X211" s="29"/>
      <c r="Y211" s="29"/>
      <c r="Z211" s="29"/>
    </row>
    <row r="212" ht="13.5" customHeight="1">
      <c r="A212" s="29"/>
      <c r="B212" s="128"/>
      <c r="L212" s="128"/>
      <c r="R212" s="129"/>
      <c r="S212" s="29"/>
      <c r="T212" s="29"/>
      <c r="U212" s="29"/>
      <c r="V212" s="29"/>
      <c r="W212" s="29"/>
      <c r="X212" s="29"/>
      <c r="Y212" s="29"/>
      <c r="Z212" s="29"/>
    </row>
    <row r="213" ht="13.5" customHeight="1">
      <c r="A213" s="29"/>
      <c r="B213" s="128"/>
      <c r="L213" s="128"/>
      <c r="R213" s="129"/>
      <c r="S213" s="29"/>
      <c r="T213" s="29"/>
      <c r="U213" s="29"/>
      <c r="V213" s="29"/>
      <c r="W213" s="29"/>
      <c r="X213" s="29"/>
      <c r="Y213" s="29"/>
      <c r="Z213" s="29"/>
    </row>
    <row r="214" ht="13.5" customHeight="1">
      <c r="A214" s="29"/>
      <c r="B214" s="128"/>
      <c r="L214" s="128"/>
      <c r="R214" s="129"/>
      <c r="S214" s="29"/>
      <c r="T214" s="29"/>
      <c r="U214" s="29"/>
      <c r="V214" s="29"/>
      <c r="W214" s="29"/>
      <c r="X214" s="29"/>
      <c r="Y214" s="29"/>
      <c r="Z214" s="29"/>
    </row>
    <row r="215" ht="13.5" customHeight="1">
      <c r="A215" s="29"/>
      <c r="B215" s="128"/>
      <c r="L215" s="128"/>
      <c r="R215" s="129"/>
      <c r="S215" s="29"/>
      <c r="T215" s="29"/>
      <c r="U215" s="29"/>
      <c r="V215" s="29"/>
      <c r="W215" s="29"/>
      <c r="X215" s="29"/>
      <c r="Y215" s="29"/>
      <c r="Z215" s="29"/>
    </row>
    <row r="216" ht="13.5" customHeight="1">
      <c r="A216" s="29"/>
      <c r="B216" s="128"/>
      <c r="L216" s="128"/>
      <c r="R216" s="129"/>
      <c r="S216" s="29"/>
      <c r="T216" s="29"/>
      <c r="U216" s="29"/>
      <c r="V216" s="29"/>
      <c r="W216" s="29"/>
      <c r="X216" s="29"/>
      <c r="Y216" s="29"/>
      <c r="Z216" s="29"/>
    </row>
    <row r="217" ht="13.5" customHeight="1">
      <c r="A217" s="29"/>
      <c r="B217" s="128"/>
      <c r="L217" s="128"/>
      <c r="R217" s="129"/>
      <c r="S217" s="29"/>
      <c r="T217" s="29"/>
      <c r="U217" s="29"/>
      <c r="V217" s="29"/>
      <c r="W217" s="29"/>
      <c r="X217" s="29"/>
      <c r="Y217" s="29"/>
      <c r="Z217" s="29"/>
    </row>
    <row r="218" ht="13.5" customHeight="1">
      <c r="A218" s="29"/>
      <c r="B218" s="128"/>
      <c r="L218" s="128"/>
      <c r="R218" s="129"/>
      <c r="S218" s="29"/>
      <c r="T218" s="29"/>
      <c r="U218" s="29"/>
      <c r="V218" s="29"/>
      <c r="W218" s="29"/>
      <c r="X218" s="29"/>
      <c r="Y218" s="29"/>
      <c r="Z218" s="29"/>
    </row>
    <row r="219" ht="13.5" customHeight="1">
      <c r="A219" s="29"/>
      <c r="B219" s="128"/>
      <c r="L219" s="128"/>
      <c r="R219" s="129"/>
      <c r="S219" s="29"/>
      <c r="T219" s="29"/>
      <c r="U219" s="29"/>
      <c r="V219" s="29"/>
      <c r="W219" s="29"/>
      <c r="X219" s="29"/>
      <c r="Y219" s="29"/>
      <c r="Z219" s="29"/>
    </row>
    <row r="220" ht="13.5" customHeight="1">
      <c r="A220" s="29"/>
      <c r="B220" s="128"/>
      <c r="L220" s="128"/>
      <c r="R220" s="129"/>
      <c r="S220" s="29"/>
      <c r="T220" s="29"/>
      <c r="U220" s="29"/>
      <c r="V220" s="29"/>
      <c r="W220" s="29"/>
      <c r="X220" s="29"/>
      <c r="Y220" s="29"/>
      <c r="Z220" s="29"/>
    </row>
    <row r="221" ht="13.5" customHeight="1">
      <c r="A221" s="29"/>
      <c r="B221" s="128"/>
      <c r="L221" s="128"/>
      <c r="R221" s="129"/>
      <c r="S221" s="29"/>
      <c r="T221" s="29"/>
      <c r="U221" s="29"/>
      <c r="V221" s="29"/>
      <c r="W221" s="29"/>
      <c r="X221" s="29"/>
      <c r="Y221" s="29"/>
      <c r="Z221" s="29"/>
    </row>
    <row r="222" ht="13.5" customHeight="1">
      <c r="A222" s="29"/>
      <c r="B222" s="128"/>
      <c r="L222" s="128"/>
      <c r="R222" s="129"/>
      <c r="S222" s="29"/>
      <c r="T222" s="29"/>
      <c r="U222" s="29"/>
      <c r="V222" s="29"/>
      <c r="W222" s="29"/>
      <c r="X222" s="29"/>
      <c r="Y222" s="29"/>
      <c r="Z222" s="29"/>
    </row>
    <row r="223" ht="13.5" customHeight="1">
      <c r="A223" s="29"/>
      <c r="B223" s="128"/>
      <c r="L223" s="128"/>
      <c r="R223" s="129"/>
      <c r="S223" s="29"/>
      <c r="T223" s="29"/>
      <c r="U223" s="29"/>
      <c r="V223" s="29"/>
      <c r="W223" s="29"/>
      <c r="X223" s="29"/>
      <c r="Y223" s="29"/>
      <c r="Z223" s="29"/>
    </row>
    <row r="224" ht="13.5" customHeight="1">
      <c r="A224" s="29"/>
      <c r="B224" s="128"/>
      <c r="L224" s="128"/>
      <c r="R224" s="129"/>
      <c r="S224" s="29"/>
      <c r="T224" s="29"/>
      <c r="U224" s="29"/>
      <c r="V224" s="29"/>
      <c r="W224" s="29"/>
      <c r="X224" s="29"/>
      <c r="Y224" s="29"/>
      <c r="Z224" s="29"/>
    </row>
    <row r="225" ht="13.5" customHeight="1">
      <c r="A225" s="29"/>
      <c r="B225" s="128"/>
      <c r="L225" s="128"/>
      <c r="R225" s="129"/>
      <c r="S225" s="29"/>
      <c r="T225" s="29"/>
      <c r="U225" s="29"/>
      <c r="V225" s="29"/>
      <c r="W225" s="29"/>
      <c r="X225" s="29"/>
      <c r="Y225" s="29"/>
      <c r="Z225" s="29"/>
    </row>
    <row r="226" ht="13.5" customHeight="1">
      <c r="A226" s="29"/>
      <c r="B226" s="128"/>
      <c r="L226" s="128"/>
      <c r="R226" s="129"/>
      <c r="S226" s="29"/>
      <c r="T226" s="29"/>
      <c r="U226" s="29"/>
      <c r="V226" s="29"/>
      <c r="W226" s="29"/>
      <c r="X226" s="29"/>
      <c r="Y226" s="29"/>
      <c r="Z226" s="29"/>
    </row>
    <row r="227" ht="13.5" customHeight="1">
      <c r="A227" s="29"/>
      <c r="B227" s="128"/>
      <c r="L227" s="128"/>
      <c r="R227" s="129"/>
      <c r="S227" s="29"/>
      <c r="T227" s="29"/>
      <c r="U227" s="29"/>
      <c r="V227" s="29"/>
      <c r="W227" s="29"/>
      <c r="X227" s="29"/>
      <c r="Y227" s="29"/>
      <c r="Z227" s="29"/>
    </row>
    <row r="228" ht="13.5" customHeight="1">
      <c r="A228" s="29"/>
      <c r="B228" s="112"/>
      <c r="C228" s="113"/>
      <c r="D228" s="113"/>
      <c r="E228" s="113"/>
      <c r="F228" s="113"/>
      <c r="G228" s="113"/>
      <c r="H228" s="113"/>
      <c r="I228" s="113"/>
      <c r="J228" s="113"/>
      <c r="K228" s="113"/>
      <c r="L228" s="112"/>
      <c r="M228" s="113"/>
      <c r="N228" s="113"/>
      <c r="O228" s="113"/>
      <c r="P228" s="113"/>
      <c r="Q228" s="113"/>
      <c r="R228" s="114"/>
      <c r="S228" s="29"/>
      <c r="T228" s="29"/>
      <c r="U228" s="29"/>
      <c r="V228" s="29"/>
      <c r="W228" s="29"/>
      <c r="X228" s="29"/>
      <c r="Y228" s="29"/>
      <c r="Z228" s="29"/>
    </row>
    <row r="229" ht="13.5" customHeight="1">
      <c r="A229" s="29"/>
      <c r="B229" s="105"/>
      <c r="C229" s="105"/>
      <c r="D229" s="105"/>
      <c r="E229" s="105"/>
      <c r="F229" s="105"/>
      <c r="G229" s="29"/>
      <c r="H229" s="29"/>
      <c r="I229" s="29"/>
      <c r="J229" s="29"/>
      <c r="K229" s="29"/>
      <c r="L229" s="105"/>
      <c r="M229" s="105"/>
      <c r="N229" s="105"/>
      <c r="O229" s="105"/>
      <c r="P229" s="105"/>
      <c r="Q229" s="105"/>
      <c r="R229" s="105"/>
      <c r="S229" s="29"/>
      <c r="T229" s="29"/>
      <c r="U229" s="29"/>
      <c r="V229" s="29"/>
      <c r="W229" s="29"/>
      <c r="X229" s="29"/>
      <c r="Y229" s="29"/>
      <c r="Z229" s="29"/>
    </row>
    <row r="230" ht="13.5" customHeight="1">
      <c r="A230" s="29"/>
      <c r="B230" s="105"/>
      <c r="C230" s="105"/>
      <c r="D230" s="105"/>
      <c r="E230" s="105"/>
      <c r="F230" s="105"/>
      <c r="G230" s="29"/>
      <c r="H230" s="29"/>
      <c r="I230" s="29"/>
      <c r="J230" s="29"/>
      <c r="K230" s="29"/>
      <c r="L230" s="105"/>
      <c r="M230" s="105"/>
      <c r="N230" s="105"/>
      <c r="O230" s="105"/>
      <c r="P230" s="105"/>
      <c r="Q230" s="105"/>
      <c r="R230" s="105"/>
      <c r="S230" s="29"/>
      <c r="T230" s="29"/>
      <c r="U230" s="29"/>
      <c r="V230" s="29"/>
      <c r="W230" s="29"/>
      <c r="X230" s="29"/>
      <c r="Y230" s="29"/>
      <c r="Z230" s="29"/>
    </row>
    <row r="231" ht="13.5" customHeight="1">
      <c r="A231" s="29"/>
      <c r="B231" s="160" t="s">
        <v>87</v>
      </c>
      <c r="C231" s="109"/>
      <c r="D231" s="109"/>
      <c r="E231" s="109"/>
      <c r="F231" s="109"/>
      <c r="G231" s="109"/>
      <c r="H231" s="109"/>
      <c r="I231" s="109"/>
      <c r="J231" s="109"/>
      <c r="K231" s="110"/>
      <c r="L231" s="161" t="s">
        <v>32</v>
      </c>
      <c r="M231" s="42"/>
      <c r="N231" s="42"/>
      <c r="O231" s="42"/>
      <c r="P231" s="42"/>
      <c r="Q231" s="42"/>
      <c r="R231" s="43"/>
      <c r="S231" s="29"/>
      <c r="T231" s="29"/>
      <c r="U231" s="29"/>
      <c r="V231" s="29"/>
      <c r="W231" s="29"/>
      <c r="X231" s="29"/>
      <c r="Y231" s="29"/>
      <c r="Z231" s="29"/>
    </row>
    <row r="232" ht="13.5" customHeight="1">
      <c r="A232" s="29"/>
      <c r="B232" s="128"/>
      <c r="K232" s="129"/>
      <c r="L232" s="130"/>
      <c r="R232" s="45"/>
      <c r="S232" s="29"/>
      <c r="T232" s="29"/>
      <c r="U232" s="29"/>
      <c r="V232" s="29"/>
      <c r="W232" s="29"/>
      <c r="X232" s="29"/>
      <c r="Y232" s="29"/>
      <c r="Z232" s="29"/>
    </row>
    <row r="233" ht="14.25" customHeight="1">
      <c r="A233" s="29"/>
      <c r="B233" s="112"/>
      <c r="C233" s="113"/>
      <c r="D233" s="113"/>
      <c r="E233" s="113"/>
      <c r="F233" s="113"/>
      <c r="G233" s="113"/>
      <c r="H233" s="113"/>
      <c r="I233" s="113"/>
      <c r="J233" s="113"/>
      <c r="K233" s="114"/>
      <c r="L233" s="162"/>
      <c r="M233" s="53"/>
      <c r="N233" s="53"/>
      <c r="O233" s="53"/>
      <c r="P233" s="53"/>
      <c r="Q233" s="53"/>
      <c r="R233" s="54"/>
      <c r="S233" s="29"/>
      <c r="T233" s="29"/>
      <c r="U233" s="29"/>
      <c r="V233" s="29"/>
      <c r="W233" s="29"/>
      <c r="X233" s="29"/>
      <c r="Y233" s="29"/>
      <c r="Z233" s="29"/>
    </row>
    <row r="234" ht="28.5" customHeight="1">
      <c r="A234" s="29"/>
      <c r="B234" s="163" t="s">
        <v>88</v>
      </c>
      <c r="C234" s="109"/>
      <c r="D234" s="109"/>
      <c r="E234" s="109"/>
      <c r="F234" s="109"/>
      <c r="G234" s="109"/>
      <c r="H234" s="109"/>
      <c r="I234" s="109"/>
      <c r="J234" s="109"/>
      <c r="K234" s="110"/>
      <c r="L234" s="164"/>
      <c r="M234" s="42"/>
      <c r="N234" s="42"/>
      <c r="O234" s="42"/>
      <c r="P234" s="42"/>
      <c r="Q234" s="42"/>
      <c r="R234" s="43"/>
      <c r="S234" s="29"/>
      <c r="T234" s="29"/>
      <c r="U234" s="29"/>
      <c r="V234" s="29"/>
      <c r="W234" s="29"/>
      <c r="X234" s="29"/>
      <c r="Y234" s="29"/>
      <c r="Z234" s="29"/>
    </row>
    <row r="235" ht="21.75" customHeight="1">
      <c r="A235" s="29"/>
      <c r="B235" s="112"/>
      <c r="C235" s="113"/>
      <c r="D235" s="113"/>
      <c r="E235" s="113"/>
      <c r="F235" s="113"/>
      <c r="G235" s="113"/>
      <c r="H235" s="113"/>
      <c r="I235" s="113"/>
      <c r="J235" s="113"/>
      <c r="K235" s="114"/>
      <c r="L235" s="130"/>
      <c r="R235" s="45"/>
      <c r="S235" s="29"/>
      <c r="T235" s="29"/>
      <c r="U235" s="29"/>
      <c r="V235" s="29"/>
      <c r="W235" s="29"/>
      <c r="X235" s="29"/>
      <c r="Y235" s="29"/>
      <c r="Z235" s="29"/>
    </row>
    <row r="236" ht="13.5" customHeight="1">
      <c r="A236" s="29"/>
      <c r="B236" s="126" t="s">
        <v>89</v>
      </c>
      <c r="C236" s="109"/>
      <c r="D236" s="109"/>
      <c r="E236" s="109"/>
      <c r="F236" s="109"/>
      <c r="G236" s="109"/>
      <c r="H236" s="109"/>
      <c r="I236" s="109"/>
      <c r="J236" s="109"/>
      <c r="K236" s="110"/>
      <c r="L236" s="165"/>
      <c r="M236" s="109"/>
      <c r="N236" s="109"/>
      <c r="O236" s="109"/>
      <c r="P236" s="109"/>
      <c r="Q236" s="109"/>
      <c r="R236" s="110"/>
      <c r="S236" s="29"/>
      <c r="T236" s="29"/>
      <c r="U236" s="29"/>
      <c r="V236" s="29"/>
      <c r="W236" s="29"/>
      <c r="X236" s="29"/>
      <c r="Y236" s="29"/>
      <c r="Z236" s="29"/>
    </row>
    <row r="237" ht="13.5" customHeight="1">
      <c r="A237" s="29"/>
      <c r="B237" s="128"/>
      <c r="K237" s="129"/>
      <c r="L237" s="128"/>
      <c r="R237" s="129"/>
      <c r="S237" s="29"/>
      <c r="T237" s="29"/>
      <c r="U237" s="29"/>
      <c r="V237" s="29"/>
      <c r="W237" s="29"/>
      <c r="X237" s="29"/>
      <c r="Y237" s="29"/>
      <c r="Z237" s="29"/>
    </row>
    <row r="238" ht="13.5" customHeight="1">
      <c r="A238" s="29"/>
      <c r="B238" s="166" t="s">
        <v>90</v>
      </c>
      <c r="C238" s="109"/>
      <c r="D238" s="109"/>
      <c r="E238" s="109"/>
      <c r="F238" s="110"/>
      <c r="G238" s="167" t="s">
        <v>91</v>
      </c>
      <c r="H238" s="156"/>
      <c r="I238" s="156"/>
      <c r="J238" s="156"/>
      <c r="K238" s="157"/>
      <c r="L238" s="168"/>
      <c r="M238" s="109"/>
      <c r="N238" s="109"/>
      <c r="O238" s="109"/>
      <c r="P238" s="109"/>
      <c r="Q238" s="109"/>
      <c r="R238" s="110"/>
      <c r="S238" s="29"/>
      <c r="T238" s="29"/>
      <c r="U238" s="29"/>
      <c r="V238" s="29"/>
      <c r="W238" s="29"/>
      <c r="X238" s="29"/>
      <c r="Y238" s="29"/>
      <c r="Z238" s="29"/>
    </row>
    <row r="239" ht="14.25" customHeight="1">
      <c r="A239" s="29"/>
      <c r="B239" s="112"/>
      <c r="C239" s="113"/>
      <c r="D239" s="113"/>
      <c r="E239" s="113"/>
      <c r="F239" s="114"/>
      <c r="G239" s="169" t="s">
        <v>92</v>
      </c>
      <c r="H239" s="170"/>
      <c r="I239" s="170"/>
      <c r="J239" s="170"/>
      <c r="K239" s="171"/>
      <c r="L239" s="112"/>
      <c r="M239" s="113"/>
      <c r="N239" s="113"/>
      <c r="O239" s="113"/>
      <c r="P239" s="113"/>
      <c r="Q239" s="113"/>
      <c r="R239" s="114"/>
      <c r="S239" s="29"/>
      <c r="T239" s="29"/>
      <c r="U239" s="29"/>
      <c r="V239" s="29"/>
      <c r="W239" s="29"/>
      <c r="X239" s="29"/>
      <c r="Y239" s="29"/>
      <c r="Z239" s="29"/>
    </row>
    <row r="240" ht="13.5" customHeight="1">
      <c r="A240" s="29"/>
      <c r="B240" s="172"/>
      <c r="F240" s="173"/>
      <c r="G240" s="174" t="s">
        <v>93</v>
      </c>
      <c r="H240" s="175"/>
      <c r="I240" s="175"/>
      <c r="J240" s="175"/>
      <c r="K240" s="176"/>
      <c r="L240" s="177" t="s">
        <v>94</v>
      </c>
      <c r="R240" s="173"/>
      <c r="S240" s="29"/>
      <c r="T240" s="29"/>
      <c r="U240" s="29"/>
      <c r="V240" s="29"/>
      <c r="W240" s="29"/>
      <c r="X240" s="29"/>
      <c r="Y240" s="29"/>
      <c r="Z240" s="29"/>
    </row>
    <row r="241" ht="13.5" customHeight="1">
      <c r="A241" s="29"/>
      <c r="B241" s="154"/>
      <c r="F241" s="173"/>
      <c r="G241" s="174" t="s">
        <v>95</v>
      </c>
      <c r="H241" s="175"/>
      <c r="I241" s="175"/>
      <c r="J241" s="175"/>
      <c r="K241" s="176"/>
      <c r="L241" s="154"/>
      <c r="R241" s="173"/>
      <c r="S241" s="29"/>
      <c r="T241" s="29"/>
      <c r="U241" s="29"/>
      <c r="V241" s="29"/>
      <c r="W241" s="29"/>
      <c r="X241" s="29"/>
      <c r="Y241" s="29"/>
      <c r="Z241" s="29"/>
    </row>
    <row r="242" ht="13.5" customHeight="1">
      <c r="A242" s="29"/>
      <c r="B242" s="154"/>
      <c r="F242" s="173"/>
      <c r="G242" s="174" t="s">
        <v>96</v>
      </c>
      <c r="H242" s="178"/>
      <c r="I242" s="178"/>
      <c r="J242" s="178"/>
      <c r="K242" s="179"/>
      <c r="L242" s="154"/>
      <c r="R242" s="173"/>
      <c r="S242" s="29"/>
      <c r="T242" s="29"/>
      <c r="U242" s="29"/>
      <c r="V242" s="29"/>
      <c r="W242" s="29"/>
      <c r="X242" s="29"/>
      <c r="Y242" s="29"/>
      <c r="Z242" s="29"/>
    </row>
    <row r="243" ht="13.5" customHeight="1">
      <c r="A243" s="29"/>
      <c r="B243" s="154"/>
      <c r="F243" s="173"/>
      <c r="G243" s="174" t="s">
        <v>97</v>
      </c>
      <c r="H243" s="175"/>
      <c r="I243" s="175"/>
      <c r="J243" s="175"/>
      <c r="K243" s="176"/>
      <c r="L243" s="154"/>
      <c r="R243" s="173"/>
      <c r="S243" s="29"/>
      <c r="T243" s="29"/>
      <c r="U243" s="29"/>
      <c r="V243" s="29"/>
      <c r="W243" s="29"/>
      <c r="X243" s="29"/>
      <c r="Y243" s="29"/>
      <c r="Z243" s="29"/>
    </row>
    <row r="244" ht="13.5" customHeight="1">
      <c r="A244" s="29"/>
      <c r="B244" s="154"/>
      <c r="F244" s="173"/>
      <c r="G244" s="180" t="s">
        <v>73</v>
      </c>
      <c r="H244" s="175"/>
      <c r="I244" s="175"/>
      <c r="J244" s="175"/>
      <c r="K244" s="176"/>
      <c r="L244" s="154"/>
      <c r="R244" s="173"/>
      <c r="S244" s="29"/>
      <c r="T244" s="29"/>
      <c r="U244" s="29"/>
      <c r="V244" s="29"/>
      <c r="W244" s="29"/>
      <c r="X244" s="29"/>
      <c r="Y244" s="29"/>
      <c r="Z244" s="29"/>
    </row>
    <row r="245" ht="13.5" customHeight="1">
      <c r="A245" s="29"/>
      <c r="B245" s="154"/>
      <c r="F245" s="173"/>
      <c r="G245" s="181"/>
      <c r="K245" s="173"/>
      <c r="L245" s="154"/>
      <c r="R245" s="173"/>
      <c r="S245" s="29"/>
      <c r="T245" s="29"/>
      <c r="U245" s="29"/>
      <c r="V245" s="29"/>
      <c r="W245" s="29"/>
      <c r="X245" s="29"/>
      <c r="Y245" s="29"/>
      <c r="Z245" s="29"/>
    </row>
    <row r="246" ht="14.25" customHeight="1">
      <c r="A246" s="29"/>
      <c r="B246" s="131" t="s">
        <v>98</v>
      </c>
      <c r="C246" s="98"/>
      <c r="D246" s="98"/>
      <c r="E246" s="98"/>
      <c r="F246" s="99"/>
      <c r="G246" s="182" t="s">
        <v>99</v>
      </c>
      <c r="H246" s="98"/>
      <c r="I246" s="98"/>
      <c r="J246" s="98"/>
      <c r="K246" s="99"/>
      <c r="L246" s="154"/>
      <c r="R246" s="173"/>
      <c r="S246" s="29"/>
      <c r="T246" s="29"/>
      <c r="U246" s="29"/>
      <c r="V246" s="29"/>
      <c r="W246" s="29"/>
      <c r="X246" s="29"/>
      <c r="Y246" s="29"/>
      <c r="Z246" s="29"/>
    </row>
    <row r="247" ht="13.5" customHeight="1">
      <c r="A247" s="29"/>
      <c r="B247" s="172"/>
      <c r="G247" s="149"/>
      <c r="H247" s="109"/>
      <c r="I247" s="109"/>
      <c r="J247" s="109"/>
      <c r="K247" s="110"/>
      <c r="L247" s="154"/>
      <c r="R247" s="173"/>
      <c r="S247" s="29"/>
      <c r="T247" s="29"/>
      <c r="U247" s="29"/>
      <c r="V247" s="29"/>
      <c r="W247" s="29"/>
      <c r="X247" s="29"/>
      <c r="Y247" s="29"/>
      <c r="Z247" s="29"/>
    </row>
    <row r="248" ht="13.5" customHeight="1">
      <c r="A248" s="29"/>
      <c r="B248" s="154"/>
      <c r="G248" s="128"/>
      <c r="K248" s="129"/>
      <c r="L248" s="154"/>
      <c r="R248" s="173"/>
      <c r="S248" s="29"/>
      <c r="T248" s="29"/>
      <c r="U248" s="29"/>
      <c r="V248" s="29"/>
      <c r="W248" s="29"/>
      <c r="X248" s="29"/>
      <c r="Y248" s="29"/>
      <c r="Z248" s="29"/>
    </row>
    <row r="249" ht="13.5" customHeight="1">
      <c r="A249" s="29"/>
      <c r="B249" s="154"/>
      <c r="G249" s="128"/>
      <c r="K249" s="129"/>
      <c r="L249" s="154"/>
      <c r="R249" s="173"/>
      <c r="S249" s="29"/>
      <c r="T249" s="29"/>
      <c r="U249" s="29"/>
      <c r="V249" s="29"/>
      <c r="W249" s="29"/>
      <c r="X249" s="29"/>
      <c r="Y249" s="29"/>
      <c r="Z249" s="29"/>
    </row>
    <row r="250" ht="13.5" customHeight="1">
      <c r="A250" s="29"/>
      <c r="B250" s="154"/>
      <c r="G250" s="128"/>
      <c r="K250" s="129"/>
      <c r="L250" s="154"/>
      <c r="R250" s="173"/>
      <c r="S250" s="29"/>
      <c r="T250" s="29"/>
      <c r="U250" s="29"/>
      <c r="V250" s="29"/>
      <c r="W250" s="29"/>
      <c r="X250" s="29"/>
      <c r="Y250" s="29"/>
      <c r="Z250" s="29"/>
    </row>
    <row r="251" ht="13.5" customHeight="1">
      <c r="A251" s="29"/>
      <c r="B251" s="154"/>
      <c r="G251" s="128"/>
      <c r="K251" s="129"/>
      <c r="L251" s="154"/>
      <c r="R251" s="173"/>
      <c r="S251" s="29"/>
      <c r="T251" s="29"/>
      <c r="U251" s="29"/>
      <c r="V251" s="29"/>
      <c r="W251" s="29"/>
      <c r="X251" s="29"/>
      <c r="Y251" s="29"/>
      <c r="Z251" s="29"/>
    </row>
    <row r="252" ht="13.5" customHeight="1">
      <c r="A252" s="29"/>
      <c r="B252" s="154"/>
      <c r="G252" s="128"/>
      <c r="K252" s="129"/>
      <c r="L252" s="154"/>
      <c r="R252" s="173"/>
      <c r="S252" s="29"/>
      <c r="T252" s="29"/>
      <c r="U252" s="29"/>
      <c r="V252" s="29"/>
      <c r="W252" s="29"/>
      <c r="X252" s="29"/>
      <c r="Y252" s="29"/>
      <c r="Z252" s="29"/>
    </row>
    <row r="253" ht="13.5" customHeight="1">
      <c r="A253" s="29"/>
      <c r="B253" s="126" t="s">
        <v>100</v>
      </c>
      <c r="C253" s="109"/>
      <c r="D253" s="109"/>
      <c r="E253" s="109"/>
      <c r="F253" s="109"/>
      <c r="G253" s="109"/>
      <c r="H253" s="109"/>
      <c r="I253" s="109"/>
      <c r="J253" s="109"/>
      <c r="K253" s="110"/>
      <c r="L253" s="154"/>
      <c r="R253" s="173"/>
      <c r="S253" s="29"/>
      <c r="T253" s="29"/>
      <c r="U253" s="29"/>
      <c r="V253" s="29"/>
      <c r="W253" s="29"/>
      <c r="X253" s="29"/>
      <c r="Y253" s="29"/>
      <c r="Z253" s="29"/>
    </row>
    <row r="254" ht="13.5" customHeight="1">
      <c r="A254" s="29"/>
      <c r="B254" s="128"/>
      <c r="K254" s="129"/>
      <c r="L254" s="154"/>
      <c r="R254" s="173"/>
      <c r="S254" s="29"/>
      <c r="T254" s="29"/>
      <c r="U254" s="29"/>
      <c r="V254" s="29"/>
      <c r="W254" s="29"/>
      <c r="X254" s="29"/>
      <c r="Y254" s="29"/>
      <c r="Z254" s="29"/>
    </row>
    <row r="255" ht="16.5" customHeight="1">
      <c r="A255" s="29"/>
      <c r="B255" s="166" t="s">
        <v>90</v>
      </c>
      <c r="C255" s="109"/>
      <c r="D255" s="109"/>
      <c r="E255" s="109"/>
      <c r="F255" s="110"/>
      <c r="G255" s="167" t="s">
        <v>91</v>
      </c>
      <c r="H255" s="156"/>
      <c r="I255" s="156"/>
      <c r="J255" s="156"/>
      <c r="K255" s="157"/>
      <c r="L255" s="154"/>
      <c r="R255" s="173"/>
      <c r="S255" s="29"/>
      <c r="T255" s="29"/>
      <c r="U255" s="29"/>
      <c r="V255" s="29"/>
      <c r="W255" s="29"/>
      <c r="X255" s="29"/>
      <c r="Y255" s="29"/>
      <c r="Z255" s="29"/>
    </row>
    <row r="256" ht="14.25" customHeight="1">
      <c r="A256" s="29"/>
      <c r="B256" s="112"/>
      <c r="C256" s="113"/>
      <c r="D256" s="113"/>
      <c r="E256" s="113"/>
      <c r="F256" s="114"/>
      <c r="G256" s="169" t="s">
        <v>92</v>
      </c>
      <c r="H256" s="170"/>
      <c r="I256" s="170"/>
      <c r="J256" s="170"/>
      <c r="K256" s="171"/>
      <c r="L256" s="154"/>
      <c r="R256" s="173"/>
      <c r="S256" s="29"/>
      <c r="T256" s="29"/>
      <c r="U256" s="29"/>
      <c r="V256" s="29"/>
      <c r="W256" s="29"/>
      <c r="X256" s="29"/>
      <c r="Y256" s="29"/>
      <c r="Z256" s="29"/>
    </row>
    <row r="257" ht="13.5" customHeight="1">
      <c r="A257" s="29"/>
      <c r="B257" s="172"/>
      <c r="F257" s="173"/>
      <c r="G257" s="174" t="s">
        <v>93</v>
      </c>
      <c r="H257" s="175"/>
      <c r="I257" s="175"/>
      <c r="J257" s="175"/>
      <c r="K257" s="176"/>
      <c r="L257" s="154"/>
      <c r="R257" s="173"/>
      <c r="S257" s="29"/>
      <c r="T257" s="29"/>
      <c r="U257" s="29"/>
      <c r="V257" s="29"/>
      <c r="W257" s="29"/>
      <c r="X257" s="29"/>
      <c r="Y257" s="29"/>
      <c r="Z257" s="29"/>
    </row>
    <row r="258" ht="13.5" customHeight="1">
      <c r="A258" s="29"/>
      <c r="B258" s="154"/>
      <c r="F258" s="173"/>
      <c r="G258" s="174" t="s">
        <v>95</v>
      </c>
      <c r="H258" s="175"/>
      <c r="I258" s="175"/>
      <c r="J258" s="175"/>
      <c r="K258" s="176"/>
      <c r="L258" s="154"/>
      <c r="R258" s="173"/>
      <c r="S258" s="29"/>
      <c r="T258" s="29"/>
      <c r="U258" s="29"/>
      <c r="V258" s="29"/>
      <c r="W258" s="29"/>
      <c r="X258" s="29"/>
      <c r="Y258" s="29"/>
      <c r="Z258" s="29"/>
    </row>
    <row r="259" ht="13.5" customHeight="1">
      <c r="A259" s="29"/>
      <c r="B259" s="154"/>
      <c r="F259" s="173"/>
      <c r="G259" s="174" t="s">
        <v>96</v>
      </c>
      <c r="H259" s="178"/>
      <c r="I259" s="178"/>
      <c r="J259" s="178"/>
      <c r="K259" s="179"/>
      <c r="L259" s="154"/>
      <c r="R259" s="173"/>
      <c r="S259" s="29"/>
      <c r="T259" s="29"/>
      <c r="U259" s="29"/>
      <c r="V259" s="29"/>
      <c r="W259" s="29"/>
      <c r="X259" s="29"/>
      <c r="Y259" s="29"/>
      <c r="Z259" s="29"/>
    </row>
    <row r="260" ht="13.5" customHeight="1">
      <c r="A260" s="29"/>
      <c r="B260" s="154"/>
      <c r="F260" s="173"/>
      <c r="G260" s="174" t="s">
        <v>97</v>
      </c>
      <c r="H260" s="175"/>
      <c r="I260" s="175"/>
      <c r="J260" s="175"/>
      <c r="K260" s="176"/>
      <c r="L260" s="154"/>
      <c r="R260" s="173"/>
      <c r="S260" s="29"/>
      <c r="T260" s="29"/>
      <c r="U260" s="29"/>
      <c r="V260" s="29"/>
      <c r="W260" s="29"/>
      <c r="X260" s="29"/>
      <c r="Y260" s="29"/>
      <c r="Z260" s="29"/>
    </row>
    <row r="261" ht="13.5" customHeight="1">
      <c r="A261" s="29"/>
      <c r="B261" s="154"/>
      <c r="F261" s="173"/>
      <c r="G261" s="180" t="s">
        <v>73</v>
      </c>
      <c r="H261" s="175"/>
      <c r="I261" s="175"/>
      <c r="J261" s="175"/>
      <c r="K261" s="176"/>
      <c r="L261" s="154"/>
      <c r="R261" s="173"/>
      <c r="S261" s="29"/>
      <c r="T261" s="29"/>
      <c r="U261" s="29"/>
      <c r="V261" s="29"/>
      <c r="W261" s="29"/>
      <c r="X261" s="29"/>
      <c r="Y261" s="29"/>
      <c r="Z261" s="29"/>
    </row>
    <row r="262" ht="13.5" customHeight="1">
      <c r="A262" s="29"/>
      <c r="B262" s="154"/>
      <c r="F262" s="173"/>
      <c r="G262" s="181"/>
      <c r="K262" s="173"/>
      <c r="L262" s="154"/>
      <c r="R262" s="173"/>
      <c r="S262" s="29"/>
      <c r="T262" s="29"/>
      <c r="U262" s="29"/>
      <c r="V262" s="29"/>
      <c r="W262" s="29"/>
      <c r="X262" s="29"/>
      <c r="Y262" s="29"/>
      <c r="Z262" s="29"/>
    </row>
    <row r="263" ht="14.25" customHeight="1">
      <c r="A263" s="29"/>
      <c r="B263" s="131" t="s">
        <v>98</v>
      </c>
      <c r="C263" s="98"/>
      <c r="D263" s="98"/>
      <c r="E263" s="98"/>
      <c r="F263" s="99"/>
      <c r="G263" s="182" t="s">
        <v>99</v>
      </c>
      <c r="H263" s="98"/>
      <c r="I263" s="98"/>
      <c r="J263" s="98"/>
      <c r="K263" s="99"/>
      <c r="L263" s="154"/>
      <c r="R263" s="173"/>
      <c r="S263" s="29"/>
      <c r="T263" s="29"/>
      <c r="U263" s="29"/>
      <c r="V263" s="29"/>
      <c r="W263" s="29"/>
      <c r="X263" s="29"/>
      <c r="Y263" s="29"/>
      <c r="Z263" s="29"/>
    </row>
    <row r="264" ht="13.5" customHeight="1">
      <c r="A264" s="29"/>
      <c r="B264" s="172"/>
      <c r="G264" s="149"/>
      <c r="H264" s="109"/>
      <c r="I264" s="109"/>
      <c r="J264" s="109"/>
      <c r="K264" s="110"/>
      <c r="L264" s="154"/>
      <c r="R264" s="173"/>
      <c r="S264" s="29"/>
      <c r="T264" s="29"/>
      <c r="U264" s="29"/>
      <c r="V264" s="29"/>
      <c r="W264" s="29"/>
      <c r="X264" s="29"/>
      <c r="Y264" s="29"/>
      <c r="Z264" s="29"/>
    </row>
    <row r="265" ht="13.5" customHeight="1">
      <c r="A265" s="29"/>
      <c r="B265" s="154"/>
      <c r="G265" s="128"/>
      <c r="K265" s="129"/>
      <c r="L265" s="154"/>
      <c r="R265" s="173"/>
      <c r="S265" s="29"/>
      <c r="T265" s="29"/>
      <c r="U265" s="29"/>
      <c r="V265" s="29"/>
      <c r="W265" s="29"/>
      <c r="X265" s="29"/>
      <c r="Y265" s="29"/>
      <c r="Z265" s="29"/>
    </row>
    <row r="266" ht="13.5" customHeight="1">
      <c r="A266" s="29"/>
      <c r="B266" s="154"/>
      <c r="G266" s="128"/>
      <c r="K266" s="129"/>
      <c r="L266" s="154"/>
      <c r="R266" s="173"/>
      <c r="S266" s="29"/>
      <c r="T266" s="29"/>
      <c r="U266" s="29"/>
      <c r="V266" s="29"/>
      <c r="W266" s="29"/>
      <c r="X266" s="29"/>
      <c r="Y266" s="29"/>
      <c r="Z266" s="29"/>
    </row>
    <row r="267" ht="13.5" customHeight="1">
      <c r="A267" s="29"/>
      <c r="B267" s="154"/>
      <c r="G267" s="128"/>
      <c r="K267" s="129"/>
      <c r="L267" s="154"/>
      <c r="R267" s="173"/>
      <c r="S267" s="29"/>
      <c r="T267" s="29"/>
      <c r="U267" s="29"/>
      <c r="V267" s="29"/>
      <c r="W267" s="29"/>
      <c r="X267" s="29"/>
      <c r="Y267" s="29"/>
      <c r="Z267" s="29"/>
    </row>
    <row r="268" ht="13.5" customHeight="1">
      <c r="A268" s="29"/>
      <c r="B268" s="154"/>
      <c r="G268" s="128"/>
      <c r="K268" s="129"/>
      <c r="L268" s="154"/>
      <c r="R268" s="173"/>
      <c r="S268" s="29"/>
      <c r="T268" s="29"/>
      <c r="U268" s="29"/>
      <c r="V268" s="29"/>
      <c r="W268" s="29"/>
      <c r="X268" s="29"/>
      <c r="Y268" s="29"/>
      <c r="Z268" s="29"/>
    </row>
    <row r="269" ht="13.5" customHeight="1">
      <c r="A269" s="29"/>
      <c r="B269" s="154"/>
      <c r="G269" s="128"/>
      <c r="K269" s="129"/>
      <c r="L269" s="154"/>
      <c r="R269" s="173"/>
      <c r="S269" s="29"/>
      <c r="T269" s="29"/>
      <c r="U269" s="29"/>
      <c r="V269" s="29"/>
      <c r="W269" s="29"/>
      <c r="X269" s="29"/>
      <c r="Y269" s="29"/>
      <c r="Z269" s="29"/>
    </row>
    <row r="270" ht="13.5" customHeight="1">
      <c r="A270" s="29"/>
      <c r="B270" s="126" t="s">
        <v>101</v>
      </c>
      <c r="C270" s="109"/>
      <c r="D270" s="109"/>
      <c r="E270" s="109"/>
      <c r="F270" s="109"/>
      <c r="G270" s="109"/>
      <c r="H270" s="109"/>
      <c r="I270" s="109"/>
      <c r="J270" s="109"/>
      <c r="K270" s="110"/>
      <c r="L270" s="154"/>
      <c r="R270" s="173"/>
      <c r="S270" s="29"/>
      <c r="T270" s="29"/>
      <c r="U270" s="29"/>
      <c r="V270" s="29"/>
      <c r="W270" s="29"/>
      <c r="X270" s="29"/>
      <c r="Y270" s="29"/>
      <c r="Z270" s="29"/>
    </row>
    <row r="271" ht="13.5" customHeight="1">
      <c r="A271" s="29"/>
      <c r="B271" s="128"/>
      <c r="K271" s="129"/>
      <c r="L271" s="154"/>
      <c r="R271" s="173"/>
      <c r="S271" s="29"/>
      <c r="T271" s="29"/>
      <c r="U271" s="29"/>
      <c r="V271" s="29"/>
      <c r="W271" s="29"/>
      <c r="X271" s="29"/>
      <c r="Y271" s="29"/>
      <c r="Z271" s="29"/>
    </row>
    <row r="272" ht="18.75" customHeight="1">
      <c r="A272" s="29"/>
      <c r="B272" s="183" t="s">
        <v>102</v>
      </c>
      <c r="C272" s="98"/>
      <c r="D272" s="98"/>
      <c r="E272" s="98"/>
      <c r="F272" s="98"/>
      <c r="G272" s="98"/>
      <c r="H272" s="98"/>
      <c r="I272" s="98"/>
      <c r="J272" s="98"/>
      <c r="K272" s="99"/>
      <c r="L272" s="154"/>
      <c r="R272" s="173"/>
      <c r="S272" s="29"/>
      <c r="T272" s="29"/>
      <c r="U272" s="29"/>
      <c r="V272" s="29"/>
      <c r="W272" s="29"/>
      <c r="X272" s="29"/>
      <c r="Y272" s="29"/>
      <c r="Z272" s="29"/>
    </row>
    <row r="273" ht="18.75" customHeight="1">
      <c r="A273" s="29"/>
      <c r="B273" s="169" t="s">
        <v>92</v>
      </c>
      <c r="C273" s="170"/>
      <c r="D273" s="170"/>
      <c r="E273" s="170"/>
      <c r="F273" s="170"/>
      <c r="G273" s="170"/>
      <c r="H273" s="170"/>
      <c r="I273" s="170"/>
      <c r="J273" s="170"/>
      <c r="K273" s="171"/>
      <c r="L273" s="154"/>
      <c r="R273" s="173"/>
      <c r="S273" s="29"/>
      <c r="T273" s="29"/>
      <c r="U273" s="29"/>
      <c r="V273" s="29"/>
      <c r="W273" s="29"/>
      <c r="X273" s="29"/>
      <c r="Y273" s="29"/>
      <c r="Z273" s="29"/>
    </row>
    <row r="274" ht="13.5" customHeight="1">
      <c r="A274" s="29"/>
      <c r="B274" s="184" t="s">
        <v>103</v>
      </c>
      <c r="C274" s="185"/>
      <c r="D274" s="185"/>
      <c r="E274" s="185"/>
      <c r="F274" s="185"/>
      <c r="G274" s="185"/>
      <c r="H274" s="185"/>
      <c r="I274" s="185"/>
      <c r="J274" s="185"/>
      <c r="K274" s="186"/>
      <c r="L274" s="154"/>
      <c r="R274" s="173"/>
      <c r="S274" s="29"/>
      <c r="T274" s="29"/>
      <c r="U274" s="29"/>
      <c r="V274" s="29"/>
      <c r="W274" s="29"/>
      <c r="X274" s="29"/>
      <c r="Y274" s="29"/>
      <c r="Z274" s="29"/>
    </row>
    <row r="275" ht="13.5" customHeight="1">
      <c r="A275" s="29"/>
      <c r="B275" s="187" t="s">
        <v>104</v>
      </c>
      <c r="C275" s="175"/>
      <c r="D275" s="175"/>
      <c r="E275" s="175"/>
      <c r="F275" s="175"/>
      <c r="G275" s="175"/>
      <c r="H275" s="175"/>
      <c r="I275" s="175"/>
      <c r="J275" s="175"/>
      <c r="K275" s="188"/>
      <c r="L275" s="154"/>
      <c r="R275" s="173"/>
      <c r="S275" s="29"/>
      <c r="T275" s="29"/>
      <c r="U275" s="29"/>
      <c r="V275" s="29"/>
      <c r="W275" s="29"/>
      <c r="X275" s="29"/>
      <c r="Y275" s="29"/>
      <c r="Z275" s="29"/>
    </row>
    <row r="276" ht="13.5" customHeight="1">
      <c r="A276" s="29"/>
      <c r="B276" s="187" t="s">
        <v>105</v>
      </c>
      <c r="C276" s="175"/>
      <c r="D276" s="175"/>
      <c r="E276" s="175"/>
      <c r="F276" s="175"/>
      <c r="G276" s="175"/>
      <c r="H276" s="175"/>
      <c r="I276" s="175"/>
      <c r="J276" s="175"/>
      <c r="K276" s="188"/>
      <c r="L276" s="154"/>
      <c r="R276" s="173"/>
      <c r="S276" s="29"/>
      <c r="T276" s="29"/>
      <c r="U276" s="29"/>
      <c r="V276" s="29"/>
      <c r="W276" s="29"/>
      <c r="X276" s="29"/>
      <c r="Y276" s="29"/>
      <c r="Z276" s="29"/>
    </row>
    <row r="277" ht="13.5" customHeight="1">
      <c r="A277" s="29"/>
      <c r="B277" s="189"/>
      <c r="K277" s="129"/>
      <c r="L277" s="154"/>
      <c r="R277" s="173"/>
      <c r="S277" s="29"/>
      <c r="T277" s="29"/>
      <c r="U277" s="29"/>
      <c r="V277" s="29"/>
      <c r="W277" s="29"/>
      <c r="X277" s="29"/>
      <c r="Y277" s="29"/>
      <c r="Z277" s="29"/>
    </row>
    <row r="278" ht="13.5" customHeight="1">
      <c r="A278" s="29"/>
      <c r="B278" s="128"/>
      <c r="K278" s="129"/>
      <c r="L278" s="154"/>
      <c r="R278" s="173"/>
      <c r="S278" s="29"/>
      <c r="T278" s="29"/>
      <c r="U278" s="29"/>
      <c r="V278" s="29"/>
      <c r="W278" s="29"/>
      <c r="X278" s="29"/>
      <c r="Y278" s="29"/>
      <c r="Z278" s="29"/>
    </row>
    <row r="279" ht="13.5" customHeight="1">
      <c r="A279" s="29"/>
      <c r="B279" s="128"/>
      <c r="K279" s="129"/>
      <c r="L279" s="154"/>
      <c r="R279" s="173"/>
      <c r="S279" s="29"/>
      <c r="T279" s="29"/>
      <c r="U279" s="29"/>
      <c r="V279" s="29"/>
      <c r="W279" s="29"/>
      <c r="X279" s="29"/>
      <c r="Y279" s="29"/>
      <c r="Z279" s="29"/>
    </row>
    <row r="280" ht="13.5" customHeight="1">
      <c r="A280" s="29"/>
      <c r="B280" s="112"/>
      <c r="C280" s="113"/>
      <c r="D280" s="113"/>
      <c r="E280" s="113"/>
      <c r="F280" s="113"/>
      <c r="G280" s="113"/>
      <c r="H280" s="113"/>
      <c r="I280" s="113"/>
      <c r="J280" s="113"/>
      <c r="K280" s="114"/>
      <c r="L280" s="154"/>
      <c r="R280" s="173"/>
      <c r="S280" s="29"/>
      <c r="T280" s="29"/>
      <c r="U280" s="29"/>
      <c r="V280" s="29"/>
      <c r="W280" s="29"/>
      <c r="X280" s="29"/>
      <c r="Y280" s="29"/>
      <c r="Z280" s="29"/>
    </row>
    <row r="281" ht="18.75" customHeight="1">
      <c r="A281" s="29"/>
      <c r="B281" s="107" t="s">
        <v>106</v>
      </c>
      <c r="C281" s="98"/>
      <c r="D281" s="98"/>
      <c r="E281" s="98"/>
      <c r="F281" s="98"/>
      <c r="G281" s="98"/>
      <c r="H281" s="98"/>
      <c r="I281" s="98"/>
      <c r="J281" s="98"/>
      <c r="K281" s="99"/>
      <c r="L281" s="154"/>
      <c r="R281" s="173"/>
      <c r="S281" s="29"/>
      <c r="T281" s="29"/>
      <c r="U281" s="29"/>
      <c r="V281" s="29"/>
      <c r="W281" s="29"/>
      <c r="X281" s="29"/>
      <c r="Y281" s="29"/>
      <c r="Z281" s="29"/>
    </row>
    <row r="282" ht="13.5" customHeight="1">
      <c r="A282" s="29"/>
      <c r="B282" s="190" t="s">
        <v>107</v>
      </c>
      <c r="C282" s="95"/>
      <c r="D282" s="95"/>
      <c r="E282" s="191"/>
      <c r="F282" s="109"/>
      <c r="G282" s="110"/>
      <c r="H282" s="168" t="s">
        <v>108</v>
      </c>
      <c r="I282" s="110"/>
      <c r="J282" s="145"/>
      <c r="K282" s="110"/>
      <c r="L282" s="154"/>
      <c r="R282" s="173"/>
      <c r="S282" s="29"/>
      <c r="T282" s="29"/>
      <c r="U282" s="29"/>
      <c r="V282" s="29"/>
      <c r="W282" s="29"/>
      <c r="X282" s="29"/>
      <c r="Y282" s="29"/>
      <c r="Z282" s="29"/>
    </row>
    <row r="283" ht="13.5" customHeight="1">
      <c r="A283" s="29"/>
      <c r="B283" s="154"/>
      <c r="E283" s="128"/>
      <c r="G283" s="129"/>
      <c r="H283" s="128"/>
      <c r="I283" s="129"/>
      <c r="J283" s="128"/>
      <c r="K283" s="129"/>
      <c r="L283" s="154"/>
      <c r="R283" s="173"/>
      <c r="S283" s="29"/>
      <c r="T283" s="29"/>
      <c r="U283" s="29"/>
      <c r="V283" s="29"/>
      <c r="W283" s="29"/>
      <c r="X283" s="29"/>
      <c r="Y283" s="29"/>
      <c r="Z283" s="29"/>
    </row>
    <row r="284" ht="30.0" customHeight="1">
      <c r="A284" s="29"/>
      <c r="B284" s="192" t="s">
        <v>109</v>
      </c>
      <c r="C284" s="98"/>
      <c r="D284" s="98"/>
      <c r="E284" s="98"/>
      <c r="F284" s="98"/>
      <c r="G284" s="98"/>
      <c r="H284" s="98"/>
      <c r="I284" s="98"/>
      <c r="J284" s="98"/>
      <c r="K284" s="99"/>
      <c r="L284" s="154"/>
      <c r="R284" s="173"/>
      <c r="S284" s="29"/>
      <c r="T284" s="29"/>
      <c r="U284" s="29"/>
      <c r="V284" s="29"/>
      <c r="W284" s="29"/>
      <c r="X284" s="29"/>
      <c r="Y284" s="29"/>
      <c r="Z284" s="29"/>
    </row>
    <row r="285" ht="13.5" customHeight="1">
      <c r="A285" s="29"/>
      <c r="B285" s="149"/>
      <c r="C285" s="109"/>
      <c r="D285" s="109"/>
      <c r="E285" s="109"/>
      <c r="F285" s="109"/>
      <c r="G285" s="109"/>
      <c r="H285" s="109"/>
      <c r="I285" s="109"/>
      <c r="J285" s="109"/>
      <c r="K285" s="110"/>
      <c r="L285" s="154"/>
      <c r="R285" s="173"/>
      <c r="S285" s="29"/>
      <c r="T285" s="29"/>
      <c r="U285" s="29"/>
      <c r="V285" s="29"/>
      <c r="W285" s="29"/>
      <c r="X285" s="29"/>
      <c r="Y285" s="29"/>
      <c r="Z285" s="29"/>
    </row>
    <row r="286" ht="13.5" customHeight="1">
      <c r="A286" s="29"/>
      <c r="B286" s="128"/>
      <c r="K286" s="129"/>
      <c r="L286" s="154"/>
      <c r="R286" s="173"/>
      <c r="S286" s="29"/>
      <c r="T286" s="29"/>
      <c r="U286" s="29"/>
      <c r="V286" s="29"/>
      <c r="W286" s="29"/>
      <c r="X286" s="29"/>
      <c r="Y286" s="29"/>
      <c r="Z286" s="29"/>
    </row>
    <row r="287" ht="13.5" customHeight="1">
      <c r="A287" s="29"/>
      <c r="B287" s="128"/>
      <c r="K287" s="129"/>
      <c r="L287" s="154"/>
      <c r="R287" s="173"/>
      <c r="S287" s="29"/>
      <c r="T287" s="29"/>
      <c r="U287" s="29"/>
      <c r="V287" s="29"/>
      <c r="W287" s="29"/>
      <c r="X287" s="29"/>
      <c r="Y287" s="29"/>
      <c r="Z287" s="29"/>
    </row>
    <row r="288" ht="13.5" customHeight="1">
      <c r="A288" s="29"/>
      <c r="B288" s="128"/>
      <c r="K288" s="129"/>
      <c r="L288" s="154"/>
      <c r="R288" s="173"/>
      <c r="S288" s="29"/>
      <c r="T288" s="29"/>
      <c r="U288" s="29"/>
      <c r="V288" s="29"/>
      <c r="W288" s="29"/>
      <c r="X288" s="29"/>
      <c r="Y288" s="29"/>
      <c r="Z288" s="29"/>
    </row>
    <row r="289" ht="13.5" customHeight="1">
      <c r="A289" s="29"/>
      <c r="B289" s="128"/>
      <c r="K289" s="129"/>
      <c r="L289" s="154"/>
      <c r="R289" s="173"/>
      <c r="S289" s="29"/>
      <c r="T289" s="29"/>
      <c r="U289" s="29"/>
      <c r="V289" s="29"/>
      <c r="W289" s="29"/>
      <c r="X289" s="29"/>
      <c r="Y289" s="29"/>
      <c r="Z289" s="29"/>
    </row>
    <row r="290" ht="13.5" customHeight="1">
      <c r="A290" s="29"/>
      <c r="B290" s="128"/>
      <c r="K290" s="129"/>
      <c r="L290" s="154"/>
      <c r="R290" s="173"/>
      <c r="S290" s="29"/>
      <c r="T290" s="29"/>
      <c r="U290" s="29"/>
      <c r="V290" s="29"/>
      <c r="W290" s="29"/>
      <c r="X290" s="29"/>
      <c r="Y290" s="29"/>
      <c r="Z290" s="29"/>
    </row>
    <row r="291" ht="13.5" customHeight="1">
      <c r="A291" s="29"/>
      <c r="B291" s="128"/>
      <c r="K291" s="129"/>
      <c r="L291" s="154"/>
      <c r="R291" s="173"/>
      <c r="S291" s="29"/>
      <c r="T291" s="29"/>
      <c r="U291" s="29"/>
      <c r="V291" s="29"/>
      <c r="W291" s="29"/>
      <c r="X291" s="29"/>
      <c r="Y291" s="29"/>
      <c r="Z291" s="29"/>
    </row>
    <row r="292" ht="13.5" customHeight="1">
      <c r="A292" s="29"/>
      <c r="B292" s="112"/>
      <c r="C292" s="113"/>
      <c r="D292" s="113"/>
      <c r="E292" s="113"/>
      <c r="F292" s="113"/>
      <c r="G292" s="113"/>
      <c r="H292" s="113"/>
      <c r="I292" s="113"/>
      <c r="J292" s="113"/>
      <c r="K292" s="114"/>
      <c r="L292" s="154"/>
      <c r="R292" s="173"/>
      <c r="S292" s="29"/>
      <c r="T292" s="29"/>
      <c r="U292" s="29"/>
      <c r="V292" s="29"/>
      <c r="W292" s="29"/>
      <c r="X292" s="29"/>
      <c r="Y292" s="29"/>
      <c r="Z292" s="29"/>
    </row>
    <row r="293" ht="26.25" customHeight="1">
      <c r="A293" s="29"/>
      <c r="B293" s="107" t="s">
        <v>110</v>
      </c>
      <c r="C293" s="98"/>
      <c r="D293" s="98"/>
      <c r="E293" s="98"/>
      <c r="F293" s="98"/>
      <c r="G293" s="98"/>
      <c r="H293" s="98"/>
      <c r="I293" s="98"/>
      <c r="J293" s="98"/>
      <c r="K293" s="99"/>
      <c r="L293" s="154"/>
      <c r="R293" s="173"/>
      <c r="S293" s="29"/>
      <c r="T293" s="29"/>
      <c r="U293" s="29"/>
      <c r="V293" s="29"/>
      <c r="W293" s="29"/>
      <c r="X293" s="29"/>
      <c r="Y293" s="29"/>
      <c r="Z293" s="29"/>
    </row>
    <row r="294" ht="13.5" customHeight="1">
      <c r="A294" s="29"/>
      <c r="B294" s="190" t="s">
        <v>107</v>
      </c>
      <c r="C294" s="95"/>
      <c r="D294" s="95"/>
      <c r="E294" s="191"/>
      <c r="F294" s="109"/>
      <c r="G294" s="110"/>
      <c r="H294" s="168" t="s">
        <v>108</v>
      </c>
      <c r="I294" s="110"/>
      <c r="J294" s="191"/>
      <c r="K294" s="110"/>
      <c r="L294" s="154"/>
      <c r="R294" s="173"/>
      <c r="S294" s="29"/>
      <c r="T294" s="29"/>
      <c r="U294" s="29"/>
      <c r="V294" s="29"/>
      <c r="W294" s="29"/>
      <c r="X294" s="29"/>
      <c r="Y294" s="29"/>
      <c r="Z294" s="29"/>
    </row>
    <row r="295" ht="13.5" customHeight="1">
      <c r="A295" s="29"/>
      <c r="B295" s="154"/>
      <c r="E295" s="128"/>
      <c r="G295" s="129"/>
      <c r="H295" s="128"/>
      <c r="I295" s="129"/>
      <c r="J295" s="128"/>
      <c r="K295" s="129"/>
      <c r="L295" s="154"/>
      <c r="R295" s="173"/>
      <c r="S295" s="29"/>
      <c r="T295" s="29"/>
      <c r="U295" s="29"/>
      <c r="V295" s="29"/>
      <c r="W295" s="29"/>
      <c r="X295" s="29"/>
      <c r="Y295" s="29"/>
      <c r="Z295" s="29"/>
    </row>
    <row r="296" ht="27.0" customHeight="1">
      <c r="A296" s="29"/>
      <c r="B296" s="193" t="s">
        <v>111</v>
      </c>
      <c r="C296" s="194"/>
      <c r="D296" s="194"/>
      <c r="E296" s="194"/>
      <c r="F296" s="194"/>
      <c r="G296" s="194"/>
      <c r="H296" s="194"/>
      <c r="I296" s="194"/>
      <c r="J296" s="194"/>
      <c r="K296" s="195"/>
      <c r="L296" s="154"/>
      <c r="R296" s="173"/>
      <c r="S296" s="29"/>
      <c r="T296" s="29"/>
      <c r="U296" s="29"/>
      <c r="V296" s="29"/>
      <c r="W296" s="29"/>
      <c r="X296" s="29"/>
      <c r="Y296" s="29"/>
      <c r="Z296" s="29"/>
    </row>
    <row r="297" ht="13.5" customHeight="1">
      <c r="A297" s="29"/>
      <c r="B297" s="149"/>
      <c r="C297" s="109"/>
      <c r="D297" s="109"/>
      <c r="E297" s="109"/>
      <c r="F297" s="109"/>
      <c r="G297" s="109"/>
      <c r="H297" s="109"/>
      <c r="I297" s="109"/>
      <c r="J297" s="109"/>
      <c r="K297" s="110"/>
      <c r="L297" s="154"/>
      <c r="R297" s="173"/>
      <c r="S297" s="29"/>
      <c r="T297" s="29"/>
      <c r="U297" s="29"/>
      <c r="V297" s="29"/>
      <c r="W297" s="29"/>
      <c r="X297" s="29"/>
      <c r="Y297" s="29"/>
      <c r="Z297" s="29"/>
    </row>
    <row r="298" ht="13.5" customHeight="1">
      <c r="A298" s="29"/>
      <c r="B298" s="128"/>
      <c r="K298" s="129"/>
      <c r="L298" s="154"/>
      <c r="R298" s="173"/>
      <c r="S298" s="29"/>
      <c r="T298" s="29"/>
      <c r="U298" s="29"/>
      <c r="V298" s="29"/>
      <c r="W298" s="29"/>
      <c r="X298" s="29"/>
      <c r="Y298" s="29"/>
      <c r="Z298" s="29"/>
    </row>
    <row r="299" ht="13.5" customHeight="1">
      <c r="A299" s="29"/>
      <c r="B299" s="128"/>
      <c r="K299" s="129"/>
      <c r="L299" s="154"/>
      <c r="R299" s="173"/>
      <c r="S299" s="29"/>
      <c r="T299" s="29"/>
      <c r="U299" s="29"/>
      <c r="V299" s="29"/>
      <c r="W299" s="29"/>
      <c r="X299" s="29"/>
      <c r="Y299" s="29"/>
      <c r="Z299" s="29"/>
    </row>
    <row r="300" ht="13.5" customHeight="1">
      <c r="A300" s="29"/>
      <c r="B300" s="128"/>
      <c r="K300" s="129"/>
      <c r="L300" s="154"/>
      <c r="R300" s="173"/>
      <c r="S300" s="29"/>
      <c r="T300" s="29"/>
      <c r="U300" s="29"/>
      <c r="V300" s="29"/>
      <c r="W300" s="29"/>
      <c r="X300" s="29"/>
      <c r="Y300" s="29"/>
      <c r="Z300" s="29"/>
    </row>
    <row r="301" ht="13.5" customHeight="1">
      <c r="A301" s="29"/>
      <c r="B301" s="128"/>
      <c r="K301" s="129"/>
      <c r="L301" s="154"/>
      <c r="R301" s="173"/>
      <c r="S301" s="29"/>
      <c r="T301" s="29"/>
      <c r="U301" s="29"/>
      <c r="V301" s="29"/>
      <c r="W301" s="29"/>
      <c r="X301" s="29"/>
      <c r="Y301" s="29"/>
      <c r="Z301" s="29"/>
    </row>
    <row r="302" ht="13.5" customHeight="1">
      <c r="A302" s="29"/>
      <c r="B302" s="128"/>
      <c r="K302" s="129"/>
      <c r="L302" s="154"/>
      <c r="R302" s="173"/>
      <c r="S302" s="29"/>
      <c r="T302" s="29"/>
      <c r="U302" s="29"/>
      <c r="V302" s="29"/>
      <c r="W302" s="29"/>
      <c r="X302" s="29"/>
      <c r="Y302" s="29"/>
      <c r="Z302" s="29"/>
    </row>
    <row r="303" ht="13.5" customHeight="1">
      <c r="A303" s="29"/>
      <c r="B303" s="128"/>
      <c r="K303" s="129"/>
      <c r="L303" s="154"/>
      <c r="R303" s="173"/>
      <c r="S303" s="29"/>
      <c r="T303" s="29"/>
      <c r="U303" s="29"/>
      <c r="V303" s="29"/>
      <c r="W303" s="29"/>
      <c r="X303" s="29"/>
      <c r="Y303" s="29"/>
      <c r="Z303" s="29"/>
    </row>
    <row r="304" ht="13.5" customHeight="1">
      <c r="A304" s="29"/>
      <c r="B304" s="128"/>
      <c r="K304" s="129"/>
      <c r="L304" s="154"/>
      <c r="R304" s="173"/>
      <c r="S304" s="29"/>
      <c r="T304" s="29"/>
      <c r="U304" s="29"/>
      <c r="V304" s="29"/>
      <c r="W304" s="29"/>
      <c r="X304" s="29"/>
      <c r="Y304" s="29"/>
      <c r="Z304" s="29"/>
    </row>
    <row r="305" ht="13.5" customHeight="1">
      <c r="A305" s="29"/>
      <c r="B305" s="112"/>
      <c r="C305" s="113"/>
      <c r="D305" s="113"/>
      <c r="E305" s="113"/>
      <c r="F305" s="113"/>
      <c r="G305" s="113"/>
      <c r="H305" s="113"/>
      <c r="I305" s="113"/>
      <c r="J305" s="113"/>
      <c r="K305" s="114"/>
      <c r="L305" s="154"/>
      <c r="R305" s="173"/>
      <c r="S305" s="29"/>
      <c r="T305" s="29"/>
      <c r="U305" s="29"/>
      <c r="V305" s="29"/>
      <c r="W305" s="29"/>
      <c r="X305" s="29"/>
      <c r="Y305" s="29"/>
      <c r="Z305" s="29"/>
    </row>
    <row r="306" ht="24.0" customHeight="1">
      <c r="A306" s="29"/>
      <c r="B306" s="107" t="s">
        <v>112</v>
      </c>
      <c r="C306" s="98"/>
      <c r="D306" s="98"/>
      <c r="E306" s="98"/>
      <c r="F306" s="98"/>
      <c r="G306" s="98"/>
      <c r="H306" s="98"/>
      <c r="I306" s="98"/>
      <c r="J306" s="98"/>
      <c r="K306" s="99"/>
      <c r="L306" s="154"/>
      <c r="R306" s="173"/>
      <c r="S306" s="29"/>
      <c r="T306" s="29"/>
      <c r="U306" s="29"/>
      <c r="V306" s="29"/>
      <c r="W306" s="29"/>
      <c r="X306" s="29"/>
      <c r="Y306" s="29"/>
      <c r="Z306" s="29"/>
    </row>
    <row r="307" ht="24.0" customHeight="1">
      <c r="A307" s="29"/>
      <c r="B307" s="169" t="s">
        <v>92</v>
      </c>
      <c r="C307" s="170"/>
      <c r="D307" s="170"/>
      <c r="E307" s="170"/>
      <c r="F307" s="170"/>
      <c r="G307" s="170"/>
      <c r="H307" s="170"/>
      <c r="I307" s="170"/>
      <c r="J307" s="170"/>
      <c r="K307" s="171"/>
      <c r="L307" s="154"/>
      <c r="R307" s="173"/>
      <c r="S307" s="29"/>
      <c r="T307" s="29"/>
      <c r="U307" s="29"/>
      <c r="V307" s="29"/>
      <c r="W307" s="29"/>
      <c r="X307" s="29"/>
      <c r="Y307" s="29"/>
      <c r="Z307" s="29"/>
    </row>
    <row r="308" ht="13.5" customHeight="1">
      <c r="A308" s="29"/>
      <c r="B308" s="196" t="s">
        <v>113</v>
      </c>
      <c r="C308" s="185"/>
      <c r="D308" s="185"/>
      <c r="E308" s="185"/>
      <c r="F308" s="185"/>
      <c r="G308" s="185"/>
      <c r="H308" s="185"/>
      <c r="I308" s="185"/>
      <c r="J308" s="185"/>
      <c r="K308" s="186"/>
      <c r="L308" s="154"/>
      <c r="R308" s="173"/>
      <c r="S308" s="29"/>
      <c r="T308" s="29"/>
      <c r="U308" s="29"/>
      <c r="V308" s="29"/>
      <c r="W308" s="29"/>
      <c r="X308" s="29"/>
      <c r="Y308" s="29"/>
      <c r="Z308" s="29"/>
    </row>
    <row r="309" ht="13.5" customHeight="1">
      <c r="A309" s="29"/>
      <c r="B309" s="197" t="s">
        <v>114</v>
      </c>
      <c r="C309" s="175"/>
      <c r="D309" s="175"/>
      <c r="E309" s="175"/>
      <c r="F309" s="175"/>
      <c r="G309" s="175"/>
      <c r="H309" s="175"/>
      <c r="I309" s="175"/>
      <c r="J309" s="175"/>
      <c r="K309" s="188"/>
      <c r="L309" s="154"/>
      <c r="R309" s="173"/>
      <c r="S309" s="29"/>
      <c r="T309" s="29"/>
      <c r="U309" s="29"/>
      <c r="V309" s="29"/>
      <c r="W309" s="29"/>
      <c r="X309" s="29"/>
      <c r="Y309" s="29"/>
      <c r="Z309" s="29"/>
    </row>
    <row r="310" ht="13.5" customHeight="1">
      <c r="A310" s="29"/>
      <c r="B310" s="197" t="s">
        <v>115</v>
      </c>
      <c r="C310" s="175"/>
      <c r="D310" s="175"/>
      <c r="E310" s="175"/>
      <c r="F310" s="175"/>
      <c r="G310" s="175"/>
      <c r="H310" s="175"/>
      <c r="I310" s="175"/>
      <c r="J310" s="175"/>
      <c r="K310" s="188"/>
      <c r="L310" s="154"/>
      <c r="R310" s="173"/>
      <c r="S310" s="29"/>
      <c r="T310" s="29"/>
      <c r="U310" s="29"/>
      <c r="V310" s="29"/>
      <c r="W310" s="29"/>
      <c r="X310" s="29"/>
      <c r="Y310" s="29"/>
      <c r="Z310" s="29"/>
    </row>
    <row r="311" ht="13.5" customHeight="1">
      <c r="A311" s="29"/>
      <c r="B311" s="197" t="s">
        <v>116</v>
      </c>
      <c r="C311" s="175"/>
      <c r="D311" s="175"/>
      <c r="E311" s="175"/>
      <c r="F311" s="175"/>
      <c r="G311" s="175"/>
      <c r="H311" s="175"/>
      <c r="I311" s="175"/>
      <c r="J311" s="175"/>
      <c r="K311" s="188"/>
      <c r="L311" s="154"/>
      <c r="R311" s="173"/>
      <c r="S311" s="29"/>
      <c r="T311" s="29"/>
      <c r="U311" s="29"/>
      <c r="V311" s="29"/>
      <c r="W311" s="29"/>
      <c r="X311" s="29"/>
      <c r="Y311" s="29"/>
      <c r="Z311" s="29"/>
    </row>
    <row r="312" ht="13.5" customHeight="1">
      <c r="A312" s="29"/>
      <c r="B312" s="197" t="s">
        <v>117</v>
      </c>
      <c r="C312" s="175"/>
      <c r="D312" s="175"/>
      <c r="E312" s="175"/>
      <c r="F312" s="175"/>
      <c r="G312" s="175"/>
      <c r="H312" s="175"/>
      <c r="I312" s="175"/>
      <c r="J312" s="175"/>
      <c r="K312" s="188"/>
      <c r="L312" s="154"/>
      <c r="R312" s="173"/>
      <c r="S312" s="29"/>
      <c r="T312" s="29"/>
      <c r="U312" s="29"/>
      <c r="V312" s="29"/>
      <c r="W312" s="29"/>
      <c r="X312" s="29"/>
      <c r="Y312" s="29"/>
      <c r="Z312" s="29"/>
    </row>
    <row r="313" ht="13.5" customHeight="1">
      <c r="A313" s="29"/>
      <c r="B313" s="197" t="s">
        <v>118</v>
      </c>
      <c r="C313" s="175"/>
      <c r="D313" s="175"/>
      <c r="E313" s="175"/>
      <c r="F313" s="175"/>
      <c r="G313" s="175"/>
      <c r="H313" s="175"/>
      <c r="I313" s="175"/>
      <c r="J313" s="175"/>
      <c r="K313" s="188"/>
      <c r="L313" s="154"/>
      <c r="R313" s="173"/>
      <c r="S313" s="29"/>
      <c r="T313" s="29"/>
      <c r="U313" s="29"/>
      <c r="V313" s="29"/>
      <c r="W313" s="29"/>
      <c r="X313" s="29"/>
      <c r="Y313" s="29"/>
      <c r="Z313" s="29"/>
    </row>
    <row r="314" ht="13.5" customHeight="1">
      <c r="A314" s="29"/>
      <c r="B314" s="197" t="s">
        <v>73</v>
      </c>
      <c r="C314" s="175"/>
      <c r="D314" s="175"/>
      <c r="E314" s="175"/>
      <c r="F314" s="175"/>
      <c r="G314" s="175"/>
      <c r="H314" s="175"/>
      <c r="I314" s="175"/>
      <c r="J314" s="175"/>
      <c r="K314" s="188"/>
      <c r="L314" s="154"/>
      <c r="R314" s="173"/>
      <c r="S314" s="29"/>
      <c r="T314" s="29"/>
      <c r="U314" s="29"/>
      <c r="V314" s="29"/>
      <c r="W314" s="29"/>
      <c r="X314" s="29"/>
      <c r="Y314" s="29"/>
      <c r="Z314" s="29"/>
    </row>
    <row r="315" ht="13.5" customHeight="1">
      <c r="A315" s="29"/>
      <c r="B315" s="198"/>
      <c r="C315" s="113"/>
      <c r="D315" s="113"/>
      <c r="E315" s="113"/>
      <c r="F315" s="113"/>
      <c r="G315" s="113"/>
      <c r="H315" s="113"/>
      <c r="I315" s="113"/>
      <c r="J315" s="113"/>
      <c r="K315" s="114"/>
      <c r="L315" s="154"/>
      <c r="R315" s="173"/>
      <c r="S315" s="29"/>
      <c r="T315" s="29"/>
      <c r="U315" s="29"/>
      <c r="V315" s="29"/>
      <c r="W315" s="29"/>
      <c r="X315" s="29"/>
      <c r="Y315" s="29"/>
      <c r="Z315" s="29"/>
    </row>
    <row r="316" ht="33.0" customHeight="1">
      <c r="A316" s="29"/>
      <c r="B316" s="192" t="s">
        <v>119</v>
      </c>
      <c r="C316" s="98"/>
      <c r="D316" s="98"/>
      <c r="E316" s="98"/>
      <c r="F316" s="98"/>
      <c r="G316" s="98"/>
      <c r="H316" s="98"/>
      <c r="I316" s="98"/>
      <c r="J316" s="98"/>
      <c r="K316" s="99"/>
      <c r="L316" s="154"/>
      <c r="R316" s="173"/>
      <c r="S316" s="29"/>
      <c r="T316" s="29"/>
      <c r="U316" s="29"/>
      <c r="V316" s="29"/>
      <c r="W316" s="29"/>
      <c r="X316" s="29"/>
      <c r="Y316" s="29"/>
      <c r="Z316" s="29"/>
    </row>
    <row r="317" ht="13.5" customHeight="1">
      <c r="A317" s="29"/>
      <c r="B317" s="149"/>
      <c r="C317" s="109"/>
      <c r="D317" s="109"/>
      <c r="E317" s="109"/>
      <c r="F317" s="109"/>
      <c r="G317" s="109"/>
      <c r="H317" s="109"/>
      <c r="I317" s="109"/>
      <c r="J317" s="109"/>
      <c r="K317" s="110"/>
      <c r="L317" s="154"/>
      <c r="R317" s="173"/>
      <c r="S317" s="29"/>
      <c r="T317" s="29"/>
      <c r="U317" s="29"/>
      <c r="V317" s="29"/>
      <c r="W317" s="29"/>
      <c r="X317" s="29"/>
      <c r="Y317" s="29"/>
      <c r="Z317" s="29"/>
    </row>
    <row r="318" ht="13.5" customHeight="1">
      <c r="A318" s="29"/>
      <c r="B318" s="128"/>
      <c r="K318" s="129"/>
      <c r="L318" s="154"/>
      <c r="R318" s="173"/>
      <c r="S318" s="29"/>
      <c r="T318" s="29"/>
      <c r="U318" s="29"/>
      <c r="V318" s="29"/>
      <c r="W318" s="29"/>
      <c r="X318" s="29"/>
      <c r="Y318" s="29"/>
      <c r="Z318" s="29"/>
    </row>
    <row r="319" ht="13.5" customHeight="1">
      <c r="A319" s="29"/>
      <c r="B319" s="128"/>
      <c r="K319" s="129"/>
      <c r="L319" s="154"/>
      <c r="R319" s="173"/>
      <c r="S319" s="29"/>
      <c r="T319" s="29"/>
      <c r="U319" s="29"/>
      <c r="V319" s="29"/>
      <c r="W319" s="29"/>
      <c r="X319" s="29"/>
      <c r="Y319" s="29"/>
      <c r="Z319" s="29"/>
    </row>
    <row r="320" ht="13.5" customHeight="1">
      <c r="A320" s="29"/>
      <c r="B320" s="128"/>
      <c r="K320" s="129"/>
      <c r="L320" s="154"/>
      <c r="R320" s="173"/>
      <c r="S320" s="29"/>
      <c r="T320" s="29"/>
      <c r="U320" s="29"/>
      <c r="V320" s="29"/>
      <c r="W320" s="29"/>
      <c r="X320" s="29"/>
      <c r="Y320" s="29"/>
      <c r="Z320" s="29"/>
    </row>
    <row r="321" ht="13.5" customHeight="1">
      <c r="A321" s="29"/>
      <c r="B321" s="128"/>
      <c r="K321" s="129"/>
      <c r="L321" s="154"/>
      <c r="R321" s="173"/>
      <c r="S321" s="29"/>
      <c r="T321" s="29"/>
      <c r="U321" s="29"/>
      <c r="V321" s="29"/>
      <c r="W321" s="29"/>
      <c r="X321" s="29"/>
      <c r="Y321" s="29"/>
      <c r="Z321" s="29"/>
    </row>
    <row r="322" ht="13.5" customHeight="1">
      <c r="A322" s="29"/>
      <c r="B322" s="128"/>
      <c r="K322" s="129"/>
      <c r="L322" s="154"/>
      <c r="R322" s="173"/>
      <c r="S322" s="29"/>
      <c r="T322" s="29"/>
      <c r="U322" s="29"/>
      <c r="V322" s="29"/>
      <c r="W322" s="29"/>
      <c r="X322" s="29"/>
      <c r="Y322" s="29"/>
      <c r="Z322" s="29"/>
    </row>
    <row r="323" ht="13.5" customHeight="1">
      <c r="A323" s="29"/>
      <c r="B323" s="112"/>
      <c r="C323" s="113"/>
      <c r="D323" s="113"/>
      <c r="E323" s="113"/>
      <c r="F323" s="113"/>
      <c r="G323" s="113"/>
      <c r="H323" s="113"/>
      <c r="I323" s="113"/>
      <c r="J323" s="113"/>
      <c r="K323" s="114"/>
      <c r="L323" s="154"/>
      <c r="R323" s="173"/>
      <c r="S323" s="29"/>
      <c r="T323" s="29"/>
      <c r="U323" s="29"/>
      <c r="V323" s="29"/>
      <c r="W323" s="29"/>
      <c r="X323" s="29"/>
      <c r="Y323" s="29"/>
      <c r="Z323" s="29"/>
    </row>
    <row r="324" ht="29.25" customHeight="1">
      <c r="A324" s="29"/>
      <c r="B324" s="192" t="s">
        <v>120</v>
      </c>
      <c r="C324" s="98"/>
      <c r="D324" s="98"/>
      <c r="E324" s="98"/>
      <c r="F324" s="98"/>
      <c r="G324" s="98"/>
      <c r="H324" s="98"/>
      <c r="I324" s="98"/>
      <c r="J324" s="98"/>
      <c r="K324" s="99"/>
      <c r="L324" s="154"/>
      <c r="R324" s="173"/>
      <c r="S324" s="29"/>
      <c r="T324" s="29"/>
      <c r="U324" s="29"/>
      <c r="V324" s="29"/>
      <c r="W324" s="29"/>
      <c r="X324" s="29"/>
      <c r="Y324" s="29"/>
      <c r="Z324" s="29"/>
    </row>
    <row r="325" ht="13.5" customHeight="1">
      <c r="A325" s="29"/>
      <c r="B325" s="199"/>
      <c r="C325" s="109"/>
      <c r="D325" s="109"/>
      <c r="E325" s="109"/>
      <c r="F325" s="109"/>
      <c r="G325" s="109"/>
      <c r="H325" s="109"/>
      <c r="I325" s="109"/>
      <c r="J325" s="109"/>
      <c r="K325" s="200"/>
      <c r="L325" s="154"/>
      <c r="R325" s="173"/>
      <c r="S325" s="29"/>
      <c r="T325" s="29"/>
      <c r="U325" s="29"/>
      <c r="V325" s="29"/>
      <c r="W325" s="29"/>
      <c r="X325" s="29"/>
      <c r="Y325" s="29"/>
      <c r="Z325" s="29"/>
    </row>
    <row r="326" ht="13.5" customHeight="1">
      <c r="A326" s="29"/>
      <c r="B326" s="154"/>
      <c r="K326" s="173"/>
      <c r="L326" s="154"/>
      <c r="R326" s="173"/>
      <c r="S326" s="29"/>
      <c r="T326" s="29"/>
      <c r="U326" s="29"/>
      <c r="V326" s="29"/>
      <c r="W326" s="29"/>
      <c r="X326" s="29"/>
      <c r="Y326" s="29"/>
      <c r="Z326" s="29"/>
    </row>
    <row r="327" ht="13.5" customHeight="1">
      <c r="A327" s="29"/>
      <c r="B327" s="154"/>
      <c r="K327" s="173"/>
      <c r="L327" s="154"/>
      <c r="R327" s="173"/>
      <c r="S327" s="29"/>
      <c r="T327" s="29"/>
      <c r="U327" s="29"/>
      <c r="V327" s="29"/>
      <c r="W327" s="29"/>
      <c r="X327" s="29"/>
      <c r="Y327" s="29"/>
      <c r="Z327" s="29"/>
    </row>
    <row r="328" ht="13.5" customHeight="1">
      <c r="A328" s="29"/>
      <c r="B328" s="154"/>
      <c r="K328" s="173"/>
      <c r="L328" s="154"/>
      <c r="R328" s="173"/>
      <c r="S328" s="29"/>
      <c r="T328" s="29"/>
      <c r="U328" s="29"/>
      <c r="V328" s="29"/>
      <c r="W328" s="29"/>
      <c r="X328" s="29"/>
      <c r="Y328" s="29"/>
      <c r="Z328" s="29"/>
    </row>
    <row r="329" ht="13.5" customHeight="1">
      <c r="A329" s="29"/>
      <c r="B329" s="154"/>
      <c r="K329" s="173"/>
      <c r="L329" s="154"/>
      <c r="R329" s="173"/>
      <c r="S329" s="29"/>
      <c r="T329" s="29"/>
      <c r="U329" s="29"/>
      <c r="V329" s="29"/>
      <c r="W329" s="29"/>
      <c r="X329" s="29"/>
      <c r="Y329" s="29"/>
      <c r="Z329" s="29"/>
    </row>
    <row r="330" ht="13.5" customHeight="1">
      <c r="A330" s="29"/>
      <c r="B330" s="154"/>
      <c r="K330" s="173"/>
      <c r="L330" s="154"/>
      <c r="R330" s="173"/>
      <c r="S330" s="29"/>
      <c r="T330" s="29"/>
      <c r="U330" s="29"/>
      <c r="V330" s="29"/>
      <c r="W330" s="29"/>
      <c r="X330" s="29"/>
      <c r="Y330" s="29"/>
      <c r="Z330" s="29"/>
    </row>
    <row r="331" ht="13.5" customHeight="1">
      <c r="A331" s="29"/>
      <c r="B331" s="154"/>
      <c r="K331" s="173"/>
      <c r="L331" s="154"/>
      <c r="R331" s="173"/>
      <c r="S331" s="29"/>
      <c r="T331" s="29"/>
      <c r="U331" s="29"/>
      <c r="V331" s="29"/>
      <c r="W331" s="29"/>
      <c r="X331" s="29"/>
      <c r="Y331" s="29"/>
      <c r="Z331" s="29"/>
    </row>
    <row r="332" ht="13.5" customHeight="1">
      <c r="A332" s="29"/>
      <c r="B332" s="201"/>
      <c r="C332" s="202"/>
      <c r="D332" s="202"/>
      <c r="E332" s="202"/>
      <c r="F332" s="202"/>
      <c r="G332" s="202"/>
      <c r="H332" s="202"/>
      <c r="I332" s="202"/>
      <c r="J332" s="202"/>
      <c r="K332" s="203"/>
      <c r="L332" s="201"/>
      <c r="M332" s="202"/>
      <c r="N332" s="202"/>
      <c r="O332" s="202"/>
      <c r="P332" s="202"/>
      <c r="Q332" s="202"/>
      <c r="R332" s="203"/>
      <c r="S332" s="29"/>
      <c r="T332" s="29"/>
      <c r="U332" s="29"/>
      <c r="V332" s="29"/>
      <c r="W332" s="29"/>
      <c r="X332" s="29"/>
      <c r="Y332" s="29"/>
      <c r="Z332" s="29"/>
    </row>
    <row r="333" ht="13.5"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row>
    <row r="334" ht="14.25" customHeight="1">
      <c r="A334" s="29"/>
      <c r="B334" s="49" t="s">
        <v>121</v>
      </c>
      <c r="C334" s="42"/>
      <c r="D334" s="42"/>
      <c r="E334" s="42"/>
      <c r="F334" s="42"/>
      <c r="G334" s="42"/>
      <c r="H334" s="42"/>
      <c r="I334" s="42"/>
      <c r="J334" s="43"/>
      <c r="K334" s="93"/>
      <c r="L334" s="42"/>
      <c r="M334" s="42"/>
      <c r="N334" s="42"/>
      <c r="O334" s="42"/>
      <c r="P334" s="42"/>
      <c r="Q334" s="42"/>
      <c r="R334" s="43"/>
      <c r="S334" s="29"/>
      <c r="T334" s="29"/>
      <c r="U334" s="29"/>
      <c r="V334" s="29"/>
      <c r="W334" s="29"/>
      <c r="X334" s="29"/>
      <c r="Y334" s="29"/>
      <c r="Z334" s="29"/>
    </row>
    <row r="335" ht="14.25" customHeight="1">
      <c r="A335" s="29"/>
      <c r="B335" s="44"/>
      <c r="J335" s="45"/>
      <c r="K335" s="44"/>
      <c r="R335" s="45"/>
      <c r="S335" s="29"/>
      <c r="T335" s="29"/>
      <c r="U335" s="29"/>
      <c r="V335" s="29"/>
      <c r="W335" s="29"/>
      <c r="X335" s="29"/>
      <c r="Y335" s="29"/>
      <c r="Z335" s="29"/>
    </row>
    <row r="336" ht="14.25" customHeight="1">
      <c r="A336" s="29"/>
      <c r="B336" s="52"/>
      <c r="C336" s="53"/>
      <c r="D336" s="53"/>
      <c r="E336" s="53"/>
      <c r="F336" s="53"/>
      <c r="G336" s="53"/>
      <c r="H336" s="53"/>
      <c r="I336" s="53"/>
      <c r="J336" s="54"/>
      <c r="K336" s="52"/>
      <c r="L336" s="53"/>
      <c r="M336" s="53"/>
      <c r="N336" s="53"/>
      <c r="O336" s="53"/>
      <c r="P336" s="53"/>
      <c r="Q336" s="53"/>
      <c r="R336" s="54"/>
      <c r="S336" s="29"/>
      <c r="T336" s="29"/>
      <c r="U336" s="29"/>
      <c r="V336" s="29"/>
      <c r="W336" s="29"/>
      <c r="X336" s="29"/>
      <c r="Y336" s="29"/>
      <c r="Z336" s="29"/>
    </row>
    <row r="337" ht="40.5" customHeight="1">
      <c r="A337" s="29"/>
      <c r="B337" s="55" t="s">
        <v>122</v>
      </c>
      <c r="C337" s="56"/>
      <c r="D337" s="56"/>
      <c r="E337" s="56"/>
      <c r="F337" s="56"/>
      <c r="G337" s="56"/>
      <c r="H337" s="56"/>
      <c r="I337" s="56"/>
      <c r="J337" s="57"/>
      <c r="K337" s="204"/>
      <c r="L337" s="42"/>
      <c r="M337" s="42"/>
      <c r="N337" s="42"/>
      <c r="O337" s="42"/>
      <c r="P337" s="42"/>
      <c r="Q337" s="42"/>
      <c r="R337" s="43"/>
      <c r="S337" s="29"/>
      <c r="T337" s="29"/>
      <c r="U337" s="29"/>
      <c r="V337" s="29"/>
      <c r="W337" s="29"/>
      <c r="X337" s="29"/>
      <c r="Y337" s="29"/>
      <c r="Z337" s="29"/>
    </row>
    <row r="338" ht="14.25" customHeight="1">
      <c r="A338" s="29"/>
      <c r="B338" s="101" t="s">
        <v>123</v>
      </c>
      <c r="C338" s="9"/>
      <c r="D338" s="9"/>
      <c r="E338" s="9"/>
      <c r="F338" s="9"/>
      <c r="G338" s="9"/>
      <c r="H338" s="9"/>
      <c r="I338" s="9"/>
      <c r="J338" s="47"/>
      <c r="K338" s="44"/>
      <c r="R338" s="45"/>
      <c r="S338" s="29"/>
      <c r="T338" s="29"/>
      <c r="U338" s="29"/>
      <c r="V338" s="29"/>
      <c r="W338" s="29"/>
      <c r="X338" s="29"/>
      <c r="Y338" s="29"/>
      <c r="Z338" s="29"/>
    </row>
    <row r="339" ht="13.5" customHeight="1">
      <c r="A339" s="29"/>
      <c r="B339" s="205" t="s">
        <v>124</v>
      </c>
      <c r="C339" s="206"/>
      <c r="D339" s="206"/>
      <c r="E339" s="206"/>
      <c r="F339" s="206"/>
      <c r="G339" s="206"/>
      <c r="H339" s="206"/>
      <c r="I339" s="206"/>
      <c r="J339" s="207"/>
      <c r="K339" s="44"/>
      <c r="R339" s="45"/>
      <c r="S339" s="29"/>
      <c r="T339" s="29"/>
      <c r="U339" s="29"/>
      <c r="V339" s="29"/>
      <c r="W339" s="29"/>
      <c r="X339" s="29"/>
      <c r="Y339" s="29"/>
      <c r="Z339" s="29"/>
    </row>
    <row r="340" ht="13.5" customHeight="1">
      <c r="A340" s="29"/>
      <c r="B340" s="208" t="s">
        <v>125</v>
      </c>
      <c r="C340" s="209"/>
      <c r="D340" s="209"/>
      <c r="E340" s="209"/>
      <c r="F340" s="209"/>
      <c r="G340" s="209"/>
      <c r="H340" s="209"/>
      <c r="I340" s="209"/>
      <c r="J340" s="210"/>
      <c r="K340" s="44"/>
      <c r="R340" s="45"/>
      <c r="S340" s="29"/>
      <c r="T340" s="29"/>
      <c r="U340" s="29"/>
      <c r="V340" s="29"/>
      <c r="W340" s="29"/>
      <c r="X340" s="29"/>
      <c r="Y340" s="29"/>
      <c r="Z340" s="29"/>
    </row>
    <row r="341" ht="13.5" customHeight="1">
      <c r="A341" s="29"/>
      <c r="B341" s="205" t="s">
        <v>126</v>
      </c>
      <c r="C341" s="206"/>
      <c r="D341" s="206"/>
      <c r="E341" s="206"/>
      <c r="F341" s="206"/>
      <c r="G341" s="206"/>
      <c r="H341" s="206"/>
      <c r="I341" s="206"/>
      <c r="J341" s="207"/>
      <c r="K341" s="44"/>
      <c r="R341" s="45"/>
      <c r="S341" s="29"/>
      <c r="T341" s="29"/>
      <c r="U341" s="29"/>
      <c r="V341" s="29"/>
      <c r="W341" s="29"/>
      <c r="X341" s="29"/>
      <c r="Y341" s="29"/>
      <c r="Z341" s="29"/>
    </row>
    <row r="342" ht="13.5" customHeight="1">
      <c r="A342" s="29"/>
      <c r="B342" s="211"/>
      <c r="C342" s="64"/>
      <c r="D342" s="64"/>
      <c r="E342" s="64"/>
      <c r="F342" s="64"/>
      <c r="G342" s="64"/>
      <c r="H342" s="64"/>
      <c r="I342" s="64"/>
      <c r="J342" s="65"/>
      <c r="K342" s="52"/>
      <c r="L342" s="53"/>
      <c r="M342" s="53"/>
      <c r="N342" s="53"/>
      <c r="O342" s="53"/>
      <c r="P342" s="53"/>
      <c r="Q342" s="53"/>
      <c r="R342" s="54"/>
      <c r="S342" s="29"/>
      <c r="T342" s="29"/>
      <c r="U342" s="29"/>
      <c r="V342" s="29"/>
      <c r="W342" s="29"/>
      <c r="X342" s="29"/>
      <c r="Y342" s="29"/>
      <c r="Z342" s="29"/>
    </row>
    <row r="343" ht="14.25" customHeight="1">
      <c r="A343" s="29"/>
      <c r="B343" s="59"/>
      <c r="C343" s="42"/>
      <c r="D343" s="42"/>
      <c r="E343" s="42"/>
      <c r="F343" s="42"/>
      <c r="G343" s="42"/>
      <c r="H343" s="42"/>
      <c r="I343" s="42"/>
      <c r="J343" s="43"/>
      <c r="K343" s="60" t="s">
        <v>127</v>
      </c>
      <c r="L343" s="42"/>
      <c r="M343" s="42"/>
      <c r="N343" s="42"/>
      <c r="O343" s="42"/>
      <c r="P343" s="42"/>
      <c r="Q343" s="42"/>
      <c r="R343" s="43"/>
      <c r="S343" s="29"/>
      <c r="T343" s="29"/>
      <c r="U343" s="29"/>
      <c r="V343" s="29"/>
      <c r="W343" s="29"/>
      <c r="X343" s="29"/>
      <c r="Y343" s="29"/>
      <c r="Z343" s="29"/>
    </row>
    <row r="344" ht="13.5" customHeight="1">
      <c r="A344" s="29"/>
      <c r="B344" s="44"/>
      <c r="J344" s="45"/>
      <c r="K344" s="44"/>
      <c r="R344" s="45"/>
      <c r="S344" s="29"/>
      <c r="T344" s="29"/>
      <c r="U344" s="29"/>
      <c r="V344" s="29"/>
      <c r="W344" s="29"/>
      <c r="X344" s="29"/>
      <c r="Y344" s="29"/>
      <c r="Z344" s="29"/>
    </row>
    <row r="345" ht="13.5" customHeight="1">
      <c r="A345" s="29"/>
      <c r="B345" s="44"/>
      <c r="J345" s="45"/>
      <c r="K345" s="44"/>
      <c r="R345" s="45"/>
      <c r="S345" s="29"/>
      <c r="T345" s="29"/>
      <c r="U345" s="29"/>
      <c r="V345" s="29"/>
      <c r="W345" s="29"/>
      <c r="X345" s="29"/>
      <c r="Y345" s="29"/>
      <c r="Z345" s="29"/>
    </row>
    <row r="346" ht="14.25" customHeight="1">
      <c r="A346" s="29"/>
      <c r="B346" s="44"/>
      <c r="J346" s="45"/>
      <c r="K346" s="44"/>
      <c r="R346" s="45"/>
      <c r="S346" s="29"/>
      <c r="T346" s="29"/>
      <c r="U346" s="29"/>
      <c r="V346" s="29"/>
      <c r="W346" s="29"/>
      <c r="X346" s="29"/>
      <c r="Y346" s="29"/>
      <c r="Z346" s="29"/>
    </row>
    <row r="347" ht="13.5" customHeight="1">
      <c r="A347" s="29"/>
      <c r="B347" s="44"/>
      <c r="J347" s="45"/>
      <c r="K347" s="44"/>
      <c r="R347" s="45"/>
      <c r="S347" s="29"/>
      <c r="T347" s="29"/>
      <c r="U347" s="29"/>
      <c r="V347" s="29"/>
      <c r="W347" s="29"/>
      <c r="X347" s="29"/>
      <c r="Y347" s="29"/>
      <c r="Z347" s="29"/>
    </row>
    <row r="348" ht="13.5" customHeight="1">
      <c r="A348" s="29"/>
      <c r="B348" s="44"/>
      <c r="J348" s="45"/>
      <c r="K348" s="44"/>
      <c r="R348" s="45"/>
      <c r="S348" s="29"/>
      <c r="T348" s="29"/>
      <c r="U348" s="29"/>
      <c r="V348" s="29"/>
      <c r="W348" s="29"/>
      <c r="X348" s="29"/>
      <c r="Y348" s="29"/>
      <c r="Z348" s="29"/>
    </row>
    <row r="349" ht="13.5" customHeight="1">
      <c r="A349" s="29"/>
      <c r="B349" s="44"/>
      <c r="J349" s="45"/>
      <c r="K349" s="44"/>
      <c r="R349" s="45"/>
      <c r="S349" s="29"/>
      <c r="T349" s="29"/>
      <c r="U349" s="29"/>
      <c r="V349" s="29"/>
      <c r="W349" s="29"/>
      <c r="X349" s="29"/>
      <c r="Y349" s="29"/>
      <c r="Z349" s="29"/>
    </row>
    <row r="350" ht="13.5" customHeight="1">
      <c r="A350" s="29"/>
      <c r="B350" s="44"/>
      <c r="J350" s="45"/>
      <c r="K350" s="44"/>
      <c r="R350" s="45"/>
      <c r="S350" s="29"/>
      <c r="T350" s="29"/>
      <c r="U350" s="29"/>
      <c r="V350" s="29"/>
      <c r="W350" s="29"/>
      <c r="X350" s="29"/>
      <c r="Y350" s="29"/>
      <c r="Z350" s="29"/>
    </row>
    <row r="351" ht="13.5" customHeight="1">
      <c r="A351" s="29"/>
      <c r="B351" s="44"/>
      <c r="J351" s="45"/>
      <c r="K351" s="44"/>
      <c r="R351" s="45"/>
      <c r="S351" s="29"/>
      <c r="T351" s="29"/>
      <c r="U351" s="29"/>
      <c r="V351" s="29"/>
      <c r="W351" s="29"/>
      <c r="X351" s="29"/>
      <c r="Y351" s="29"/>
      <c r="Z351" s="29"/>
    </row>
    <row r="352" ht="13.5" customHeight="1">
      <c r="A352" s="29"/>
      <c r="B352" s="44"/>
      <c r="J352" s="45"/>
      <c r="K352" s="44"/>
      <c r="R352" s="45"/>
      <c r="S352" s="29"/>
      <c r="T352" s="29"/>
      <c r="U352" s="29"/>
      <c r="V352" s="29"/>
      <c r="W352" s="29"/>
      <c r="X352" s="29"/>
      <c r="Y352" s="29"/>
      <c r="Z352" s="29"/>
    </row>
    <row r="353" ht="13.5" customHeight="1">
      <c r="A353" s="29"/>
      <c r="B353" s="44"/>
      <c r="J353" s="45"/>
      <c r="K353" s="44"/>
      <c r="R353" s="45"/>
      <c r="S353" s="29"/>
      <c r="T353" s="29"/>
      <c r="U353" s="29"/>
      <c r="V353" s="29"/>
      <c r="W353" s="29"/>
      <c r="X353" s="29"/>
      <c r="Y353" s="29"/>
      <c r="Z353" s="29"/>
    </row>
    <row r="354" ht="13.5" customHeight="1">
      <c r="A354" s="29"/>
      <c r="B354" s="44"/>
      <c r="J354" s="45"/>
      <c r="K354" s="44"/>
      <c r="R354" s="45"/>
      <c r="S354" s="29"/>
      <c r="T354" s="29"/>
      <c r="U354" s="29"/>
      <c r="V354" s="29"/>
      <c r="W354" s="29"/>
      <c r="X354" s="29"/>
      <c r="Y354" s="29"/>
      <c r="Z354" s="29"/>
    </row>
    <row r="355" ht="13.5" customHeight="1">
      <c r="A355" s="29"/>
      <c r="B355" s="44"/>
      <c r="J355" s="45"/>
      <c r="K355" s="44"/>
      <c r="R355" s="45"/>
      <c r="S355" s="29"/>
      <c r="T355" s="29"/>
      <c r="U355" s="29"/>
      <c r="V355" s="29"/>
      <c r="W355" s="29"/>
      <c r="X355" s="29"/>
      <c r="Y355" s="29"/>
      <c r="Z355" s="29"/>
    </row>
    <row r="356" ht="13.5" customHeight="1">
      <c r="A356" s="29"/>
      <c r="B356" s="44"/>
      <c r="J356" s="45"/>
      <c r="K356" s="44"/>
      <c r="R356" s="45"/>
      <c r="S356" s="29"/>
      <c r="T356" s="29"/>
      <c r="U356" s="29"/>
      <c r="V356" s="29"/>
      <c r="W356" s="29"/>
      <c r="X356" s="29"/>
      <c r="Y356" s="29"/>
      <c r="Z356" s="29"/>
    </row>
    <row r="357" ht="13.5" customHeight="1">
      <c r="A357" s="29"/>
      <c r="B357" s="44"/>
      <c r="J357" s="45"/>
      <c r="K357" s="44"/>
      <c r="R357" s="45"/>
      <c r="S357" s="29"/>
      <c r="T357" s="29"/>
      <c r="U357" s="29"/>
      <c r="V357" s="29"/>
      <c r="W357" s="29"/>
      <c r="X357" s="29"/>
      <c r="Y357" s="29"/>
      <c r="Z357" s="29"/>
    </row>
    <row r="358" ht="13.5" customHeight="1">
      <c r="A358" s="29"/>
      <c r="B358" s="44"/>
      <c r="J358" s="45"/>
      <c r="K358" s="44"/>
      <c r="R358" s="45"/>
      <c r="S358" s="29"/>
      <c r="T358" s="29"/>
      <c r="U358" s="29"/>
      <c r="V358" s="29"/>
      <c r="W358" s="29"/>
      <c r="X358" s="29"/>
      <c r="Y358" s="29"/>
      <c r="Z358" s="29"/>
    </row>
    <row r="359" ht="13.5" customHeight="1">
      <c r="A359" s="29"/>
      <c r="B359" s="44"/>
      <c r="J359" s="45"/>
      <c r="K359" s="44"/>
      <c r="R359" s="45"/>
      <c r="S359" s="29"/>
      <c r="T359" s="29"/>
      <c r="U359" s="29"/>
      <c r="V359" s="29"/>
      <c r="W359" s="29"/>
      <c r="X359" s="29"/>
      <c r="Y359" s="29"/>
      <c r="Z359" s="29"/>
    </row>
    <row r="360" ht="13.5" customHeight="1">
      <c r="A360" s="29"/>
      <c r="B360" s="44"/>
      <c r="J360" s="45"/>
      <c r="K360" s="44"/>
      <c r="R360" s="45"/>
      <c r="S360" s="29"/>
      <c r="T360" s="29"/>
      <c r="U360" s="29"/>
      <c r="V360" s="29"/>
      <c r="W360" s="29"/>
      <c r="X360" s="29"/>
      <c r="Y360" s="29"/>
      <c r="Z360" s="29"/>
    </row>
    <row r="361" ht="13.5" customHeight="1">
      <c r="A361" s="29"/>
      <c r="B361" s="44"/>
      <c r="J361" s="45"/>
      <c r="K361" s="44"/>
      <c r="R361" s="45"/>
      <c r="S361" s="29"/>
      <c r="T361" s="29"/>
      <c r="U361" s="29"/>
      <c r="V361" s="29"/>
      <c r="W361" s="29"/>
      <c r="X361" s="29"/>
      <c r="Y361" s="29"/>
      <c r="Z361" s="29"/>
    </row>
    <row r="362" ht="13.5" customHeight="1">
      <c r="A362" s="29"/>
      <c r="B362" s="44"/>
      <c r="J362" s="45"/>
      <c r="K362" s="44"/>
      <c r="R362" s="45"/>
      <c r="S362" s="29"/>
      <c r="T362" s="29"/>
      <c r="U362" s="29"/>
      <c r="V362" s="29"/>
      <c r="W362" s="29"/>
      <c r="X362" s="29"/>
      <c r="Y362" s="29"/>
      <c r="Z362" s="29"/>
    </row>
    <row r="363" ht="13.5" customHeight="1">
      <c r="A363" s="29"/>
      <c r="B363" s="44"/>
      <c r="J363" s="45"/>
      <c r="K363" s="44"/>
      <c r="R363" s="45"/>
      <c r="S363" s="29"/>
      <c r="T363" s="29"/>
      <c r="U363" s="29"/>
      <c r="V363" s="29"/>
      <c r="W363" s="29"/>
      <c r="X363" s="29"/>
      <c r="Y363" s="29"/>
      <c r="Z363" s="29"/>
    </row>
    <row r="364" ht="13.5" customHeight="1">
      <c r="A364" s="29"/>
      <c r="B364" s="44"/>
      <c r="J364" s="45"/>
      <c r="K364" s="44"/>
      <c r="R364" s="45"/>
      <c r="S364" s="29"/>
      <c r="T364" s="29"/>
      <c r="U364" s="29"/>
      <c r="V364" s="29"/>
      <c r="W364" s="29"/>
      <c r="X364" s="29"/>
      <c r="Y364" s="29"/>
      <c r="Z364" s="29"/>
    </row>
    <row r="365" ht="13.5" customHeight="1">
      <c r="A365" s="29"/>
      <c r="B365" s="52"/>
      <c r="C365" s="53"/>
      <c r="D365" s="53"/>
      <c r="E365" s="53"/>
      <c r="F365" s="53"/>
      <c r="G365" s="53"/>
      <c r="H365" s="53"/>
      <c r="I365" s="53"/>
      <c r="J365" s="54"/>
      <c r="K365" s="52"/>
      <c r="L365" s="53"/>
      <c r="M365" s="53"/>
      <c r="N365" s="53"/>
      <c r="O365" s="53"/>
      <c r="P365" s="53"/>
      <c r="Q365" s="53"/>
      <c r="R365" s="54"/>
      <c r="S365" s="29"/>
      <c r="T365" s="29"/>
      <c r="U365" s="29"/>
      <c r="V365" s="29"/>
      <c r="W365" s="29"/>
      <c r="X365" s="29"/>
      <c r="Y365" s="29"/>
      <c r="Z365" s="29"/>
    </row>
    <row r="366" ht="13.5"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row>
    <row r="367" ht="13.5"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row>
    <row r="368" ht="13.5"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row>
    <row r="369" ht="13.5"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row>
    <row r="370" ht="13.5"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row>
    <row r="371" ht="13.5"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row>
    <row r="372" ht="13.5"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row>
    <row r="373" ht="13.5"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row>
    <row r="374" ht="13.5"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row>
    <row r="375" ht="13.5"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row>
    <row r="376" ht="13.5"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row>
    <row r="377" ht="13.5"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row>
    <row r="378" ht="13.5"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row>
    <row r="379" ht="13.5"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row>
    <row r="380" ht="13.5"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row>
    <row r="381" ht="13.5"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row>
    <row r="382" ht="13.5"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row>
    <row r="383" ht="13.5"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row>
    <row r="384" ht="13.5"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row>
    <row r="385" ht="13.5"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row>
    <row r="386" ht="13.5"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row>
    <row r="387" ht="13.5"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row>
    <row r="388" ht="13.5"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row>
    <row r="389" ht="13.5"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row>
    <row r="390" ht="13.5"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row>
    <row r="391" ht="13.5"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row>
    <row r="392" ht="13.5"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row>
    <row r="393" ht="13.5"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row>
    <row r="394" ht="13.5"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row>
    <row r="395" ht="13.5"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row>
    <row r="396" ht="13.5"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row>
    <row r="397" ht="13.5"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row>
    <row r="398" ht="13.5"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row>
    <row r="399" ht="13.5"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row>
    <row r="400" ht="13.5"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row>
    <row r="401" ht="13.5"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row>
    <row r="402" ht="13.5"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row>
    <row r="403" ht="13.5"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row>
    <row r="404" ht="13.5"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row>
    <row r="405" ht="13.5"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row>
    <row r="406" ht="13.5"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row>
    <row r="407" ht="13.5"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row>
    <row r="408" ht="13.5"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row>
    <row r="409" ht="13.5"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row>
    <row r="410" ht="13.5"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row>
    <row r="411" ht="13.5"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row>
    <row r="412" ht="13.5"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row>
    <row r="413" ht="13.5"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row>
    <row r="414" ht="13.5"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row>
    <row r="415" ht="13.5"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row>
    <row r="416" ht="13.5"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row>
    <row r="417" ht="13.5"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row>
    <row r="418" ht="13.5"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row>
    <row r="419" ht="13.5"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row>
    <row r="420" ht="13.5"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row>
    <row r="421" ht="13.5"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row>
    <row r="422" ht="13.5"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row>
    <row r="423" ht="13.5"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row>
    <row r="424" ht="13.5"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row>
    <row r="425" ht="13.5"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row>
    <row r="426" ht="13.5"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row>
    <row r="427" ht="13.5"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row>
    <row r="428" ht="13.5"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row>
    <row r="429" ht="13.5"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row>
    <row r="430" ht="13.5"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row>
    <row r="431" ht="13.5"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row>
    <row r="432" ht="13.5"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row>
    <row r="433" ht="13.5"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row>
    <row r="434" ht="13.5"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row>
    <row r="435" ht="13.5"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row>
    <row r="436" ht="13.5"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row>
    <row r="437" ht="13.5"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row>
    <row r="438" ht="13.5"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row>
    <row r="439" ht="13.5"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row>
    <row r="440" ht="13.5"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row>
    <row r="441" ht="13.5"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ht="13.5"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row>
    <row r="443" ht="13.5"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row>
    <row r="444" ht="13.5"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row>
    <row r="445" ht="13.5"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row>
    <row r="446" ht="13.5"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row>
    <row r="447" ht="13.5"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row>
    <row r="448" ht="13.5"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row>
    <row r="449" ht="13.5"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row>
    <row r="450" ht="13.5"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row>
    <row r="451" ht="13.5"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row>
    <row r="452" ht="13.5"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row>
    <row r="453" ht="13.5"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row>
    <row r="454" ht="13.5"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row>
    <row r="455" ht="13.5"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row>
    <row r="456" ht="13.5"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row>
    <row r="457" ht="13.5"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row>
    <row r="458" ht="13.5"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row>
    <row r="459" ht="13.5"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row>
    <row r="460" ht="13.5"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row>
    <row r="461" ht="13.5"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row>
    <row r="462" ht="13.5"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row>
    <row r="463" ht="13.5"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row>
    <row r="464" ht="13.5"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row>
    <row r="465" ht="13.5"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row>
    <row r="466" ht="13.5"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row>
    <row r="467" ht="13.5"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row>
    <row r="468" ht="13.5"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row>
    <row r="469" ht="13.5"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row>
    <row r="470" ht="13.5"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row>
    <row r="471" ht="13.5"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row>
    <row r="472" ht="13.5"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row>
    <row r="473" ht="13.5"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row>
    <row r="474" ht="13.5"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row>
    <row r="475" ht="13.5"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row>
    <row r="476" ht="13.5"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row>
    <row r="477" ht="13.5"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row>
    <row r="478" ht="13.5"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row>
    <row r="479" ht="13.5"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row>
    <row r="480" ht="13.5"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row>
    <row r="481" ht="13.5"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row>
    <row r="482" ht="13.5"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row>
    <row r="483" ht="13.5"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row>
    <row r="484" ht="13.5"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row>
    <row r="485" ht="13.5"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row>
    <row r="486" ht="13.5"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row>
    <row r="487" ht="13.5"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row>
    <row r="488" ht="13.5"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row>
    <row r="489" ht="13.5"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row>
    <row r="490" ht="13.5"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row>
    <row r="491" ht="13.5"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row>
    <row r="492" ht="13.5"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row>
    <row r="493" ht="13.5"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row>
    <row r="494" ht="13.5"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row>
    <row r="495" ht="13.5"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row>
    <row r="496" ht="13.5"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row>
    <row r="497" ht="13.5"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row>
    <row r="498" ht="13.5"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row>
    <row r="499" ht="13.5"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row>
    <row r="500" ht="13.5"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row>
    <row r="501" ht="13.5"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row>
    <row r="502" ht="13.5"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row>
    <row r="503" ht="13.5"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row>
    <row r="504" ht="13.5"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row>
    <row r="505" ht="13.5"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row>
    <row r="506" ht="13.5"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row>
    <row r="507" ht="13.5"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row>
    <row r="508" ht="13.5"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row>
    <row r="509" ht="13.5"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row>
    <row r="510" ht="13.5"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row>
    <row r="511" ht="13.5"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row>
    <row r="512" ht="13.5"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row>
    <row r="513" ht="13.5"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row>
    <row r="514" ht="13.5"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row>
    <row r="515" ht="13.5"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row>
    <row r="516" ht="13.5"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row>
    <row r="517" ht="13.5"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row>
    <row r="518" ht="13.5"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row>
    <row r="519" ht="13.5"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row>
    <row r="520" ht="13.5"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row>
    <row r="521" ht="13.5"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row>
    <row r="522" ht="13.5"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row>
    <row r="523" ht="13.5"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row>
    <row r="524" ht="13.5"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row>
    <row r="525" ht="13.5"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row>
    <row r="526" ht="13.5"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row>
    <row r="527" ht="13.5"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row>
    <row r="528" ht="13.5"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row>
    <row r="529" ht="13.5"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row>
    <row r="530" ht="13.5"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row>
    <row r="531" ht="13.5"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row>
    <row r="532" ht="13.5"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row>
    <row r="533" ht="13.5"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row>
    <row r="534" ht="13.5"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row>
    <row r="535" ht="13.5"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row>
    <row r="536" ht="13.5"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row>
    <row r="537" ht="13.5"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row>
    <row r="538" ht="13.5"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row>
    <row r="539" ht="13.5"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row>
    <row r="540" ht="13.5"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row>
    <row r="541" ht="13.5"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row>
    <row r="542" ht="13.5"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row>
    <row r="543" ht="13.5"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row>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7">
    <mergeCell ref="B43:J49"/>
    <mergeCell ref="B50:J51"/>
    <mergeCell ref="B52:J52"/>
    <mergeCell ref="B53:D53"/>
    <mergeCell ref="F53:J53"/>
    <mergeCell ref="B54:D54"/>
    <mergeCell ref="B55:D55"/>
    <mergeCell ref="B56:D56"/>
    <mergeCell ref="F56:J56"/>
    <mergeCell ref="B57:D57"/>
    <mergeCell ref="F57:J57"/>
    <mergeCell ref="B58:D58"/>
    <mergeCell ref="F58:J58"/>
    <mergeCell ref="F59:J59"/>
    <mergeCell ref="K79:R85"/>
    <mergeCell ref="L88:R90"/>
    <mergeCell ref="L120:R147"/>
    <mergeCell ref="K50:R51"/>
    <mergeCell ref="K52:R52"/>
    <mergeCell ref="K53:R65"/>
    <mergeCell ref="K67:R69"/>
    <mergeCell ref="K70:R70"/>
    <mergeCell ref="K71:R77"/>
    <mergeCell ref="K78:R78"/>
    <mergeCell ref="E4:L4"/>
    <mergeCell ref="E5:L5"/>
    <mergeCell ref="B7:R8"/>
    <mergeCell ref="B9:R9"/>
    <mergeCell ref="B10:R10"/>
    <mergeCell ref="B11:R11"/>
    <mergeCell ref="B12:R12"/>
    <mergeCell ref="B14:J16"/>
    <mergeCell ref="K14:R16"/>
    <mergeCell ref="B17:J17"/>
    <mergeCell ref="K17:R17"/>
    <mergeCell ref="B18:J31"/>
    <mergeCell ref="K18:R31"/>
    <mergeCell ref="K32:R33"/>
    <mergeCell ref="K34:R34"/>
    <mergeCell ref="B32:J33"/>
    <mergeCell ref="B34:J34"/>
    <mergeCell ref="B35:J41"/>
    <mergeCell ref="K35:R41"/>
    <mergeCell ref="B42:J42"/>
    <mergeCell ref="K42:R42"/>
    <mergeCell ref="K43:R49"/>
    <mergeCell ref="F54:J54"/>
    <mergeCell ref="F55:J55"/>
    <mergeCell ref="B59:D59"/>
    <mergeCell ref="B60:D60"/>
    <mergeCell ref="B61:D61"/>
    <mergeCell ref="B62:D62"/>
    <mergeCell ref="B63:D63"/>
    <mergeCell ref="B64:D64"/>
    <mergeCell ref="B65:D65"/>
    <mergeCell ref="F60:J60"/>
    <mergeCell ref="F61:J61"/>
    <mergeCell ref="F62:J62"/>
    <mergeCell ref="F63:J63"/>
    <mergeCell ref="F64:J64"/>
    <mergeCell ref="F65:J65"/>
    <mergeCell ref="B67:J69"/>
    <mergeCell ref="B70:J70"/>
    <mergeCell ref="B71:J77"/>
    <mergeCell ref="B78:J78"/>
    <mergeCell ref="B79:J85"/>
    <mergeCell ref="B88:K90"/>
    <mergeCell ref="B91:K91"/>
    <mergeCell ref="L91:R91"/>
    <mergeCell ref="B92:K92"/>
    <mergeCell ref="L92:R92"/>
    <mergeCell ref="B93:K98"/>
    <mergeCell ref="L93:R98"/>
    <mergeCell ref="B99:K99"/>
    <mergeCell ref="L99:R99"/>
    <mergeCell ref="L100:R105"/>
    <mergeCell ref="L106:R106"/>
    <mergeCell ref="B100:K105"/>
    <mergeCell ref="B106:K106"/>
    <mergeCell ref="B107:K112"/>
    <mergeCell ref="L107:R112"/>
    <mergeCell ref="B115:K117"/>
    <mergeCell ref="L115:R117"/>
    <mergeCell ref="L118:R119"/>
    <mergeCell ref="B118:K118"/>
    <mergeCell ref="B119:K119"/>
    <mergeCell ref="B132:K147"/>
    <mergeCell ref="B148:K149"/>
    <mergeCell ref="L148:R149"/>
    <mergeCell ref="I150:K150"/>
    <mergeCell ref="L150:R150"/>
    <mergeCell ref="I158:K163"/>
    <mergeCell ref="L158:R163"/>
    <mergeCell ref="B150:H150"/>
    <mergeCell ref="B151:H156"/>
    <mergeCell ref="I151:K156"/>
    <mergeCell ref="B157:H157"/>
    <mergeCell ref="I157:K157"/>
    <mergeCell ref="L157:R157"/>
    <mergeCell ref="B158:H163"/>
    <mergeCell ref="B164:K165"/>
    <mergeCell ref="L164:R165"/>
    <mergeCell ref="B166:H166"/>
    <mergeCell ref="I166:K166"/>
    <mergeCell ref="L166:R166"/>
    <mergeCell ref="I167:K172"/>
    <mergeCell ref="L167:R172"/>
    <mergeCell ref="L188:R191"/>
    <mergeCell ref="L192:R192"/>
    <mergeCell ref="L193:R196"/>
    <mergeCell ref="L199:R201"/>
    <mergeCell ref="L202:R202"/>
    <mergeCell ref="I173:K173"/>
    <mergeCell ref="L173:R173"/>
    <mergeCell ref="L174:R179"/>
    <mergeCell ref="L180:R181"/>
    <mergeCell ref="L182:R182"/>
    <mergeCell ref="L183:R186"/>
    <mergeCell ref="L187:R187"/>
    <mergeCell ref="B167:H172"/>
    <mergeCell ref="B173:H173"/>
    <mergeCell ref="B174:H179"/>
    <mergeCell ref="I174:K179"/>
    <mergeCell ref="B180:K181"/>
    <mergeCell ref="B182:K182"/>
    <mergeCell ref="B183:K186"/>
    <mergeCell ref="B187:H187"/>
    <mergeCell ref="I187:K187"/>
    <mergeCell ref="B188:H191"/>
    <mergeCell ref="I188:K191"/>
    <mergeCell ref="B192:H192"/>
    <mergeCell ref="I192:K192"/>
    <mergeCell ref="I193:K196"/>
    <mergeCell ref="B193:H196"/>
    <mergeCell ref="B199:K201"/>
    <mergeCell ref="B202:K202"/>
    <mergeCell ref="B203:K228"/>
    <mergeCell ref="L203:R228"/>
    <mergeCell ref="B231:K233"/>
    <mergeCell ref="L231:R233"/>
    <mergeCell ref="B234:K235"/>
    <mergeCell ref="L234:R235"/>
    <mergeCell ref="B236:K237"/>
    <mergeCell ref="L236:R237"/>
    <mergeCell ref="G238:K238"/>
    <mergeCell ref="L238:R239"/>
    <mergeCell ref="G239:K239"/>
    <mergeCell ref="B255:F256"/>
    <mergeCell ref="G255:K255"/>
    <mergeCell ref="G256:K256"/>
    <mergeCell ref="B257:F262"/>
    <mergeCell ref="G262:K262"/>
    <mergeCell ref="B263:F263"/>
    <mergeCell ref="G263:K263"/>
    <mergeCell ref="B297:K305"/>
    <mergeCell ref="B306:K306"/>
    <mergeCell ref="B307:K307"/>
    <mergeCell ref="B315:K315"/>
    <mergeCell ref="B316:K316"/>
    <mergeCell ref="B317:K323"/>
    <mergeCell ref="B324:K324"/>
    <mergeCell ref="B325:K332"/>
    <mergeCell ref="B334:J336"/>
    <mergeCell ref="B337:J337"/>
    <mergeCell ref="B338:J338"/>
    <mergeCell ref="B342:J342"/>
    <mergeCell ref="B343:J365"/>
    <mergeCell ref="K334:R336"/>
    <mergeCell ref="K337:R342"/>
    <mergeCell ref="K343:R365"/>
    <mergeCell ref="B238:F239"/>
    <mergeCell ref="B240:F245"/>
    <mergeCell ref="L240:R332"/>
    <mergeCell ref="G245:K245"/>
    <mergeCell ref="B246:F246"/>
    <mergeCell ref="G246:K246"/>
    <mergeCell ref="B247:F252"/>
    <mergeCell ref="G247:K252"/>
    <mergeCell ref="B253:K254"/>
    <mergeCell ref="B264:F269"/>
    <mergeCell ref="G264:K269"/>
    <mergeCell ref="B270:K271"/>
    <mergeCell ref="B272:K272"/>
    <mergeCell ref="B273:K273"/>
    <mergeCell ref="B277:K280"/>
    <mergeCell ref="B281:K281"/>
    <mergeCell ref="B282:D283"/>
    <mergeCell ref="E282:G283"/>
    <mergeCell ref="H282:I283"/>
    <mergeCell ref="J282:K283"/>
    <mergeCell ref="B284:K284"/>
    <mergeCell ref="B285:K292"/>
    <mergeCell ref="B293:K293"/>
    <mergeCell ref="B294:D295"/>
    <mergeCell ref="E294:G295"/>
    <mergeCell ref="H294:I295"/>
    <mergeCell ref="J294:K295"/>
  </mergeCells>
  <hyperlinks>
    <hyperlink r:id="rId1" ref="L203"/>
  </hyperlinks>
  <printOptions/>
  <pageMargins bottom="0.75" footer="0.0" header="0.0" left="0.7" right="0.7" top="0.75"/>
  <pageSetup paperSize="8" orientation="landscape"/>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fitToPage="1"/>
  </sheetPr>
  <sheetViews>
    <sheetView showGridLines="0" workbookViewId="0"/>
  </sheetViews>
  <sheetFormatPr customHeight="1" defaultColWidth="12.63" defaultRowHeight="15.0"/>
  <cols>
    <col customWidth="1" min="1" max="1" width="2.38"/>
    <col customWidth="1" min="2" max="2" width="5.88"/>
    <col customWidth="1" min="3" max="3" width="14.13"/>
    <col customWidth="1" min="4" max="4" width="17.38"/>
    <col customWidth="1" min="5" max="7" width="14.13"/>
    <col customWidth="1" min="8" max="8" width="15.0"/>
    <col customWidth="1" min="9" max="9" width="2.63"/>
    <col customWidth="1" min="10" max="26" width="8.63"/>
  </cols>
  <sheetData>
    <row r="1" ht="13.5" customHeight="1">
      <c r="A1" s="212"/>
      <c r="B1" s="213"/>
      <c r="C1" s="213"/>
      <c r="D1" s="213"/>
      <c r="E1" s="213"/>
      <c r="F1" s="213"/>
      <c r="G1" s="213"/>
      <c r="H1" s="213"/>
      <c r="I1" s="212"/>
      <c r="J1" s="212"/>
      <c r="K1" s="212"/>
      <c r="L1" s="212"/>
      <c r="M1" s="212"/>
      <c r="N1" s="212"/>
      <c r="O1" s="212"/>
      <c r="P1" s="212"/>
      <c r="Q1" s="212"/>
      <c r="R1" s="212"/>
      <c r="S1" s="212"/>
      <c r="T1" s="212"/>
      <c r="U1" s="212"/>
      <c r="V1" s="212"/>
      <c r="W1" s="212"/>
      <c r="X1" s="212"/>
      <c r="Y1" s="212"/>
      <c r="Z1" s="212"/>
    </row>
    <row r="2" ht="19.5" customHeight="1">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row>
    <row r="3" ht="35.25" customHeight="1">
      <c r="A3" s="212"/>
      <c r="B3" s="214" t="s">
        <v>128</v>
      </c>
      <c r="C3" s="9"/>
      <c r="D3" s="9"/>
      <c r="E3" s="9"/>
      <c r="F3" s="9"/>
      <c r="G3" s="9"/>
      <c r="H3" s="9"/>
      <c r="I3" s="9"/>
      <c r="J3" s="9"/>
      <c r="K3" s="9"/>
      <c r="L3" s="9"/>
      <c r="M3" s="9"/>
      <c r="N3" s="9"/>
      <c r="O3" s="9"/>
      <c r="P3" s="212"/>
      <c r="Q3" s="212"/>
      <c r="R3" s="212"/>
      <c r="S3" s="212"/>
      <c r="T3" s="212"/>
      <c r="U3" s="212"/>
      <c r="V3" s="212"/>
      <c r="W3" s="212"/>
      <c r="X3" s="212"/>
      <c r="Y3" s="212"/>
      <c r="Z3" s="212"/>
    </row>
    <row r="4" ht="30.0" customHeight="1">
      <c r="A4" s="212"/>
      <c r="B4" s="212"/>
      <c r="C4" s="212"/>
      <c r="D4" s="212"/>
      <c r="E4" s="212"/>
      <c r="F4" s="212"/>
      <c r="G4" s="212"/>
      <c r="H4" s="212"/>
      <c r="I4" s="212"/>
      <c r="J4" s="212"/>
      <c r="K4" s="212"/>
      <c r="L4" s="212"/>
      <c r="M4" s="212"/>
      <c r="N4" s="212"/>
      <c r="O4" s="212"/>
      <c r="P4" s="212"/>
      <c r="Q4" s="212"/>
      <c r="R4" s="212"/>
      <c r="S4" s="212"/>
      <c r="T4" s="212"/>
      <c r="U4" s="212"/>
      <c r="V4" s="212"/>
      <c r="W4" s="212"/>
      <c r="X4" s="212"/>
      <c r="Y4" s="212"/>
      <c r="Z4" s="212"/>
    </row>
    <row r="5" ht="34.5" customHeight="1">
      <c r="A5" s="212"/>
      <c r="B5" s="215" t="s">
        <v>129</v>
      </c>
      <c r="C5" s="42"/>
      <c r="D5" s="42"/>
      <c r="E5" s="42"/>
      <c r="F5" s="42"/>
      <c r="G5" s="42"/>
      <c r="H5" s="43"/>
      <c r="I5" s="216"/>
      <c r="J5" s="216"/>
      <c r="K5" s="216"/>
      <c r="L5" s="216"/>
      <c r="M5" s="216"/>
      <c r="N5" s="216"/>
      <c r="O5" s="216"/>
      <c r="P5" s="212"/>
      <c r="Q5" s="212"/>
      <c r="R5" s="212"/>
      <c r="S5" s="212"/>
      <c r="T5" s="212"/>
      <c r="U5" s="212"/>
      <c r="V5" s="212"/>
      <c r="W5" s="212"/>
      <c r="X5" s="212"/>
      <c r="Y5" s="212"/>
      <c r="Z5" s="212"/>
    </row>
    <row r="6" ht="34.5" customHeight="1">
      <c r="A6" s="212"/>
      <c r="B6" s="44"/>
      <c r="H6" s="45"/>
      <c r="I6" s="216"/>
      <c r="J6" s="216"/>
      <c r="K6" s="216"/>
      <c r="L6" s="216"/>
      <c r="M6" s="216"/>
      <c r="N6" s="216"/>
      <c r="O6" s="216"/>
      <c r="P6" s="212"/>
      <c r="Q6" s="212"/>
      <c r="R6" s="212"/>
      <c r="S6" s="212"/>
      <c r="T6" s="212"/>
      <c r="U6" s="212"/>
      <c r="V6" s="212"/>
      <c r="W6" s="212"/>
      <c r="X6" s="212"/>
      <c r="Y6" s="212"/>
      <c r="Z6" s="212"/>
    </row>
    <row r="7" ht="34.5" customHeight="1">
      <c r="A7" s="212"/>
      <c r="B7" s="44"/>
      <c r="H7" s="45"/>
      <c r="I7" s="216"/>
      <c r="J7" s="216"/>
      <c r="K7" s="216"/>
      <c r="L7" s="216"/>
      <c r="M7" s="216"/>
      <c r="N7" s="216"/>
      <c r="O7" s="216"/>
      <c r="P7" s="212"/>
      <c r="Q7" s="212"/>
      <c r="R7" s="212"/>
      <c r="S7" s="212"/>
      <c r="T7" s="212"/>
      <c r="U7" s="212"/>
      <c r="V7" s="212"/>
      <c r="W7" s="212"/>
      <c r="X7" s="212"/>
      <c r="Y7" s="212"/>
      <c r="Z7" s="212"/>
    </row>
    <row r="8" ht="34.5" customHeight="1">
      <c r="A8" s="212"/>
      <c r="B8" s="52"/>
      <c r="C8" s="53"/>
      <c r="D8" s="53"/>
      <c r="E8" s="53"/>
      <c r="F8" s="53"/>
      <c r="G8" s="53"/>
      <c r="H8" s="54"/>
      <c r="I8" s="216"/>
      <c r="J8" s="212"/>
      <c r="K8" s="216"/>
      <c r="L8" s="216"/>
      <c r="M8" s="216"/>
      <c r="N8" s="216"/>
      <c r="O8" s="216"/>
      <c r="P8" s="212"/>
      <c r="Q8" s="212"/>
      <c r="R8" s="212"/>
      <c r="S8" s="212"/>
      <c r="T8" s="212"/>
      <c r="U8" s="212"/>
      <c r="V8" s="212"/>
      <c r="W8" s="212"/>
      <c r="X8" s="212"/>
      <c r="Y8" s="212"/>
      <c r="Z8" s="212"/>
    </row>
    <row r="9" ht="17.25" customHeight="1">
      <c r="A9" s="212"/>
      <c r="B9" s="217"/>
      <c r="C9" s="217"/>
      <c r="D9" s="217"/>
      <c r="E9" s="217"/>
      <c r="F9" s="217"/>
      <c r="G9" s="217"/>
      <c r="H9" s="217"/>
      <c r="I9" s="216"/>
      <c r="J9" s="212"/>
      <c r="K9" s="216"/>
      <c r="L9" s="216"/>
      <c r="M9" s="216"/>
      <c r="N9" s="216"/>
      <c r="O9" s="216"/>
      <c r="P9" s="212"/>
      <c r="Q9" s="212"/>
      <c r="R9" s="212"/>
      <c r="S9" s="212"/>
      <c r="T9" s="212"/>
      <c r="U9" s="212"/>
      <c r="V9" s="212"/>
      <c r="W9" s="212"/>
      <c r="X9" s="212"/>
      <c r="Y9" s="212"/>
      <c r="Z9" s="212"/>
    </row>
    <row r="10" ht="17.25" customHeight="1">
      <c r="A10" s="212"/>
      <c r="B10" s="218" t="s">
        <v>130</v>
      </c>
      <c r="C10" s="217"/>
      <c r="D10" s="217"/>
      <c r="E10" s="217"/>
      <c r="F10" s="217"/>
      <c r="G10" s="217"/>
      <c r="H10" s="217"/>
      <c r="I10" s="216"/>
      <c r="J10" s="216"/>
      <c r="K10" s="216"/>
      <c r="L10" s="216"/>
      <c r="M10" s="216"/>
      <c r="N10" s="216"/>
      <c r="O10" s="216"/>
      <c r="P10" s="212"/>
      <c r="Q10" s="212"/>
      <c r="R10" s="212"/>
      <c r="S10" s="212"/>
      <c r="T10" s="212"/>
      <c r="U10" s="212"/>
      <c r="V10" s="212"/>
      <c r="W10" s="212"/>
      <c r="X10" s="212"/>
      <c r="Y10" s="212"/>
      <c r="Z10" s="212"/>
    </row>
    <row r="11" ht="17.25" customHeight="1">
      <c r="A11" s="212"/>
      <c r="B11" s="217"/>
      <c r="C11" s="217"/>
      <c r="D11" s="217"/>
      <c r="E11" s="217"/>
      <c r="F11" s="217"/>
      <c r="G11" s="217"/>
      <c r="H11" s="217"/>
      <c r="I11" s="216"/>
      <c r="J11" s="216"/>
      <c r="K11" s="216"/>
      <c r="L11" s="216"/>
      <c r="M11" s="216"/>
      <c r="N11" s="216"/>
      <c r="O11" s="216"/>
      <c r="P11" s="212"/>
      <c r="Q11" s="212"/>
      <c r="R11" s="212"/>
      <c r="S11" s="212"/>
      <c r="T11" s="212"/>
      <c r="U11" s="212"/>
      <c r="V11" s="212"/>
      <c r="W11" s="212"/>
      <c r="X11" s="212"/>
      <c r="Y11" s="212"/>
      <c r="Z11" s="212"/>
    </row>
    <row r="12" ht="17.25" customHeight="1">
      <c r="A12" s="212"/>
      <c r="B12" s="217"/>
      <c r="C12" s="217"/>
      <c r="D12" s="217"/>
      <c r="E12" s="219"/>
      <c r="F12" s="219"/>
      <c r="G12" s="217"/>
      <c r="H12" s="217"/>
      <c r="I12" s="216"/>
      <c r="J12" s="216"/>
      <c r="K12" s="216"/>
      <c r="L12" s="216"/>
      <c r="M12" s="216"/>
      <c r="N12" s="216"/>
      <c r="O12" s="216"/>
      <c r="P12" s="212"/>
      <c r="Q12" s="212"/>
      <c r="R12" s="212"/>
      <c r="S12" s="212"/>
      <c r="T12" s="212"/>
      <c r="U12" s="212"/>
      <c r="V12" s="212"/>
      <c r="W12" s="212"/>
      <c r="X12" s="212"/>
      <c r="Y12" s="212"/>
      <c r="Z12" s="212"/>
    </row>
    <row r="13" ht="17.25" customHeight="1">
      <c r="A13" s="212"/>
      <c r="B13" s="217"/>
      <c r="C13" s="217"/>
      <c r="D13" s="217"/>
      <c r="E13" s="217"/>
      <c r="F13" s="212"/>
      <c r="G13" s="212"/>
      <c r="H13" s="217"/>
      <c r="I13" s="216"/>
      <c r="J13" s="216"/>
      <c r="K13" s="216"/>
      <c r="L13" s="216"/>
      <c r="M13" s="216"/>
      <c r="N13" s="216"/>
      <c r="O13" s="216"/>
      <c r="P13" s="212"/>
      <c r="Q13" s="212"/>
      <c r="R13" s="212"/>
      <c r="S13" s="212"/>
      <c r="T13" s="212"/>
      <c r="U13" s="212"/>
      <c r="V13" s="212"/>
      <c r="W13" s="212"/>
      <c r="X13" s="212"/>
      <c r="Y13" s="212"/>
      <c r="Z13" s="212"/>
    </row>
    <row r="14" ht="17.25" customHeight="1">
      <c r="A14" s="212"/>
      <c r="B14" s="217"/>
      <c r="C14" s="217"/>
      <c r="D14" s="217"/>
      <c r="E14" s="217"/>
      <c r="F14" s="212"/>
      <c r="G14" s="212"/>
      <c r="H14" s="217"/>
      <c r="I14" s="216"/>
      <c r="J14" s="216"/>
      <c r="K14" s="216"/>
      <c r="L14" s="216"/>
      <c r="M14" s="216"/>
      <c r="N14" s="216"/>
      <c r="O14" s="216"/>
      <c r="P14" s="212"/>
      <c r="Q14" s="212"/>
      <c r="R14" s="212"/>
      <c r="S14" s="212"/>
      <c r="T14" s="212"/>
      <c r="U14" s="212"/>
      <c r="V14" s="212"/>
      <c r="W14" s="212"/>
      <c r="X14" s="212"/>
      <c r="Y14" s="212"/>
      <c r="Z14" s="212"/>
    </row>
    <row r="15" ht="17.25" customHeight="1">
      <c r="A15" s="212"/>
      <c r="B15" s="217"/>
      <c r="C15" s="217"/>
      <c r="D15" s="217"/>
      <c r="E15" s="217"/>
      <c r="F15" s="217"/>
      <c r="G15" s="217"/>
      <c r="H15" s="217"/>
      <c r="I15" s="216"/>
      <c r="J15" s="216"/>
      <c r="K15" s="216"/>
      <c r="L15" s="216"/>
      <c r="M15" s="216"/>
      <c r="N15" s="216"/>
      <c r="O15" s="216"/>
      <c r="P15" s="212"/>
      <c r="Q15" s="212"/>
      <c r="R15" s="212"/>
      <c r="S15" s="212"/>
      <c r="T15" s="212"/>
      <c r="U15" s="212"/>
      <c r="V15" s="212"/>
      <c r="W15" s="212"/>
      <c r="X15" s="212"/>
      <c r="Y15" s="212"/>
      <c r="Z15" s="212"/>
    </row>
    <row r="16" ht="30.0" customHeight="1">
      <c r="A16" s="212"/>
      <c r="B16" s="220" t="s">
        <v>131</v>
      </c>
      <c r="C16" s="56"/>
      <c r="D16" s="56"/>
      <c r="E16" s="57"/>
      <c r="F16" s="212"/>
      <c r="G16" s="221" t="s">
        <v>132</v>
      </c>
      <c r="H16" s="56"/>
      <c r="I16" s="212"/>
      <c r="J16" s="212"/>
      <c r="K16" s="212"/>
      <c r="L16" s="212"/>
      <c r="M16" s="212"/>
      <c r="N16" s="212"/>
      <c r="O16" s="212"/>
      <c r="P16" s="212"/>
      <c r="Q16" s="212"/>
      <c r="R16" s="212"/>
      <c r="S16" s="212"/>
      <c r="T16" s="212"/>
      <c r="U16" s="212"/>
      <c r="V16" s="212"/>
      <c r="W16" s="212"/>
      <c r="X16" s="212"/>
      <c r="Y16" s="212"/>
      <c r="Z16" s="212"/>
    </row>
    <row r="17" ht="14.25" customHeight="1">
      <c r="A17" s="212"/>
      <c r="B17" s="222" t="s">
        <v>133</v>
      </c>
      <c r="E17" s="223">
        <v>7000.0</v>
      </c>
      <c r="F17" s="212"/>
      <c r="G17" s="224" t="s">
        <v>134</v>
      </c>
      <c r="H17" s="225"/>
      <c r="I17" s="212"/>
      <c r="J17" s="212"/>
      <c r="K17" s="226"/>
      <c r="L17" s="212"/>
      <c r="M17" s="212"/>
      <c r="N17" s="212"/>
      <c r="O17" s="212"/>
      <c r="P17" s="212"/>
      <c r="Q17" s="212"/>
      <c r="R17" s="212"/>
      <c r="S17" s="212"/>
      <c r="T17" s="212"/>
      <c r="U17" s="212"/>
      <c r="V17" s="212"/>
      <c r="W17" s="212"/>
      <c r="X17" s="212"/>
      <c r="Y17" s="212"/>
      <c r="Z17" s="212"/>
    </row>
    <row r="18" ht="14.25" customHeight="1">
      <c r="A18" s="212"/>
      <c r="B18" s="222" t="s">
        <v>135</v>
      </c>
      <c r="E18" s="227">
        <v>0.06</v>
      </c>
      <c r="F18" s="212"/>
      <c r="G18" s="228" t="s">
        <v>136</v>
      </c>
      <c r="H18" s="229"/>
      <c r="I18" s="212"/>
      <c r="J18" s="212"/>
      <c r="K18" s="226" t="s">
        <v>137</v>
      </c>
      <c r="L18" s="212"/>
      <c r="M18" s="212"/>
      <c r="N18" s="212"/>
      <c r="O18" s="212"/>
      <c r="P18" s="212"/>
      <c r="Q18" s="212"/>
      <c r="R18" s="212"/>
      <c r="S18" s="212"/>
      <c r="T18" s="212"/>
      <c r="U18" s="212"/>
      <c r="V18" s="212"/>
      <c r="W18" s="212"/>
      <c r="X18" s="212"/>
      <c r="Y18" s="212"/>
      <c r="Z18" s="212"/>
    </row>
    <row r="19" ht="14.25" customHeight="1">
      <c r="A19" s="212"/>
      <c r="B19" s="222" t="s">
        <v>138</v>
      </c>
      <c r="E19" s="230">
        <v>60.0</v>
      </c>
      <c r="F19" s="212"/>
      <c r="G19" s="231" t="str">
        <f>IF(ISBLANK(G18),"",IF(G18="Yes","Length of CRH (Months)","Please enter loan values"))</f>
        <v>Please enter loan values</v>
      </c>
      <c r="H19" s="232"/>
      <c r="I19" s="233"/>
      <c r="J19" s="212"/>
      <c r="K19" s="226" t="s">
        <v>136</v>
      </c>
      <c r="L19" s="212"/>
      <c r="M19" s="212"/>
      <c r="N19" s="212"/>
      <c r="O19" s="212"/>
      <c r="P19" s="212"/>
      <c r="Q19" s="212"/>
      <c r="R19" s="212"/>
      <c r="S19" s="212"/>
      <c r="T19" s="212"/>
      <c r="U19" s="212"/>
      <c r="V19" s="212"/>
      <c r="W19" s="212"/>
      <c r="X19" s="212"/>
      <c r="Y19" s="212"/>
      <c r="Z19" s="212"/>
    </row>
    <row r="20" ht="14.25" customHeight="1">
      <c r="A20" s="212"/>
      <c r="B20" s="222" t="str">
        <f>IF(G18="Yes","Start date of loan after CRH","Start date of loan")</f>
        <v>Start date of loan</v>
      </c>
      <c r="E20" s="234">
        <v>44145.0</v>
      </c>
      <c r="F20" s="212"/>
      <c r="G20" s="228">
        <v>6.0</v>
      </c>
      <c r="H20" s="229"/>
      <c r="I20" s="235"/>
      <c r="J20" s="235"/>
      <c r="K20" s="226"/>
      <c r="L20" s="212"/>
      <c r="M20" s="212"/>
      <c r="N20" s="212"/>
      <c r="O20" s="212"/>
      <c r="P20" s="212"/>
      <c r="Q20" s="212"/>
      <c r="R20" s="212"/>
      <c r="S20" s="212"/>
      <c r="T20" s="212"/>
      <c r="U20" s="212"/>
      <c r="V20" s="212"/>
      <c r="W20" s="212"/>
      <c r="X20" s="212"/>
      <c r="Y20" s="212"/>
      <c r="Z20" s="212"/>
    </row>
    <row r="21" ht="14.25" customHeight="1">
      <c r="A21" s="212"/>
      <c r="B21" s="222" t="s">
        <v>139</v>
      </c>
      <c r="E21" s="236" t="str">
        <f>IFERROR(IF(Values_Entered,Monthly_Payment,""), "")</f>
        <v/>
      </c>
      <c r="F21" s="212"/>
      <c r="G21" s="231" t="str">
        <f>IF(ISBLANK(G20),"","Start date of loan")</f>
        <v>Start date of loan</v>
      </c>
      <c r="H21" s="237"/>
      <c r="I21" s="235"/>
      <c r="J21" s="235"/>
      <c r="K21" s="212"/>
      <c r="L21" s="212"/>
      <c r="M21" s="212"/>
      <c r="N21" s="212"/>
      <c r="O21" s="212"/>
      <c r="P21" s="212"/>
      <c r="Q21" s="212"/>
      <c r="R21" s="212"/>
      <c r="S21" s="212"/>
      <c r="T21" s="212"/>
      <c r="U21" s="212"/>
      <c r="V21" s="212"/>
      <c r="W21" s="212"/>
      <c r="X21" s="212"/>
      <c r="Y21" s="212"/>
      <c r="Z21" s="212"/>
    </row>
    <row r="22" ht="14.25" customHeight="1">
      <c r="A22" s="212"/>
      <c r="B22" s="222" t="s">
        <v>140</v>
      </c>
      <c r="E22" s="238" t="str">
        <f>IFERROR(IF(Values_Entered,'Loan Calculator'!Loan_Years,""), "")</f>
        <v/>
      </c>
      <c r="F22" s="212"/>
      <c r="G22" s="239">
        <v>44277.0</v>
      </c>
      <c r="H22" s="229"/>
      <c r="I22" s="235"/>
      <c r="J22" s="235"/>
      <c r="K22" s="212"/>
      <c r="L22" s="212"/>
      <c r="M22" s="212"/>
      <c r="N22" s="212"/>
      <c r="O22" s="212"/>
      <c r="P22" s="212"/>
      <c r="Q22" s="212"/>
      <c r="R22" s="212"/>
      <c r="S22" s="212"/>
      <c r="T22" s="212"/>
      <c r="U22" s="212"/>
      <c r="V22" s="212"/>
      <c r="W22" s="212"/>
      <c r="X22" s="212"/>
      <c r="Y22" s="212"/>
      <c r="Z22" s="212"/>
    </row>
    <row r="23" ht="14.25" customHeight="1">
      <c r="A23" s="212"/>
      <c r="B23" s="222" t="s">
        <v>141</v>
      </c>
      <c r="E23" s="240" t="str">
        <f>IFERROR(IF(Values_Entered,'Loan Calculator'!Total_Cost-'Loan Calculator'!Loan_Amount,""), "")</f>
        <v/>
      </c>
      <c r="F23" s="212"/>
      <c r="G23" s="231" t="s">
        <v>142</v>
      </c>
      <c r="H23" s="237"/>
      <c r="I23" s="235"/>
      <c r="J23" s="235"/>
      <c r="K23" s="212"/>
      <c r="L23" s="212"/>
      <c r="M23" s="212"/>
      <c r="N23" s="212"/>
      <c r="O23" s="212"/>
      <c r="P23" s="212"/>
      <c r="Q23" s="212"/>
      <c r="R23" s="212"/>
      <c r="S23" s="212"/>
      <c r="T23" s="212"/>
      <c r="U23" s="212"/>
      <c r="V23" s="212"/>
      <c r="W23" s="212"/>
      <c r="X23" s="212"/>
      <c r="Y23" s="212"/>
      <c r="Z23" s="212"/>
    </row>
    <row r="24" ht="14.25" customHeight="1">
      <c r="A24" s="212"/>
      <c r="B24" s="241" t="s">
        <v>143</v>
      </c>
      <c r="C24" s="53"/>
      <c r="D24" s="53"/>
      <c r="E24" s="242" t="str">
        <f>IFERROR(IF(Values_Entered,Monthly_Payment*'Loan Calculator'!Number_of_Payments,""), "")</f>
        <v/>
      </c>
      <c r="F24" s="212"/>
      <c r="G24" s="243" t="str">
        <f>IF(ISBLANK(G20),"",G27)</f>
        <v/>
      </c>
      <c r="H24" s="229"/>
      <c r="I24" s="235"/>
      <c r="J24" s="235"/>
      <c r="K24" s="212"/>
      <c r="L24" s="212"/>
      <c r="M24" s="212"/>
      <c r="N24" s="212"/>
      <c r="O24" s="212"/>
      <c r="P24" s="212"/>
      <c r="Q24" s="212"/>
      <c r="R24" s="212"/>
      <c r="S24" s="212"/>
      <c r="T24" s="212"/>
      <c r="U24" s="212"/>
      <c r="V24" s="212"/>
      <c r="W24" s="212"/>
      <c r="X24" s="212"/>
      <c r="Y24" s="212"/>
      <c r="Z24" s="212"/>
    </row>
    <row r="25" ht="14.25" customHeight="1">
      <c r="A25" s="212"/>
      <c r="B25" s="244"/>
      <c r="E25" s="212"/>
      <c r="F25" s="212"/>
      <c r="G25" s="212"/>
      <c r="H25" s="212"/>
      <c r="I25" s="212"/>
      <c r="J25" s="212"/>
      <c r="K25" s="212"/>
      <c r="L25" s="212"/>
      <c r="M25" s="212"/>
      <c r="N25" s="212"/>
      <c r="O25" s="212"/>
      <c r="P25" s="212"/>
      <c r="Q25" s="212"/>
      <c r="R25" s="212"/>
      <c r="S25" s="212"/>
      <c r="T25" s="212"/>
      <c r="U25" s="212"/>
      <c r="V25" s="212"/>
      <c r="W25" s="212"/>
      <c r="X25" s="212"/>
      <c r="Y25" s="212"/>
      <c r="Z25" s="212"/>
    </row>
    <row r="26" ht="13.5" customHeight="1">
      <c r="A26" s="212"/>
      <c r="B26" s="245" t="s">
        <v>144</v>
      </c>
      <c r="C26" s="246" t="s">
        <v>145</v>
      </c>
      <c r="D26" s="246" t="s">
        <v>146</v>
      </c>
      <c r="E26" s="246" t="s">
        <v>147</v>
      </c>
      <c r="F26" s="246" t="s">
        <v>148</v>
      </c>
      <c r="G26" s="246" t="s">
        <v>149</v>
      </c>
      <c r="H26" s="247" t="s">
        <v>150</v>
      </c>
      <c r="I26" s="212"/>
      <c r="J26" s="212"/>
      <c r="K26" s="212"/>
      <c r="L26" s="212"/>
      <c r="M26" s="212"/>
      <c r="N26" s="212"/>
      <c r="O26" s="212"/>
      <c r="P26" s="212"/>
      <c r="Q26" s="212"/>
      <c r="R26" s="212"/>
      <c r="S26" s="212"/>
      <c r="T26" s="212"/>
      <c r="U26" s="212"/>
      <c r="V26" s="212"/>
      <c r="W26" s="212"/>
      <c r="X26" s="212"/>
      <c r="Y26" s="212"/>
      <c r="Z26" s="212"/>
    </row>
    <row r="27" ht="13.5" customHeight="1">
      <c r="A27" s="212"/>
      <c r="B27" s="248" t="str">
        <f t="shared" ref="B27:B262" si="1">IFERROR(IF(Loan_Not_Paid*Values_Entered,Payment_Number,""), "")</f>
        <v/>
      </c>
      <c r="C27" s="249" t="str">
        <f t="shared" ref="C27:C262" si="2">IFERROR(IF(Loan_Not_Paid*Values_Entered,Payment_Date,""), "")</f>
        <v/>
      </c>
      <c r="D27" s="250" t="str">
        <f t="shared" ref="D27:D262" si="3">IFERROR(IF(Loan_Not_Paid*Values_Entered,Beginning_Balance,""), "")</f>
        <v/>
      </c>
      <c r="E27" s="250" t="str">
        <f t="shared" ref="E27:E262" si="4">IFERROR(IF(Loan_Not_Paid*Values_Entered,Monthly_Payment,""), "")</f>
        <v/>
      </c>
      <c r="F27" s="250" t="str">
        <f t="shared" ref="F27:F262" si="5">IFERROR(IF(Loan_Not_Paid*Values_Entered,Principal,""), "")</f>
        <v/>
      </c>
      <c r="G27" s="250" t="str">
        <f t="shared" ref="G27:G262" si="6">IFERROR(IF(Loan_Not_Paid*Values_Entered,Interest,""), "")</f>
        <v/>
      </c>
      <c r="H27" s="251" t="str">
        <f t="shared" ref="H27:H262" si="7">IFERROR(IF(Loan_Not_Paid*Values_Entered,Ending_Balance,""), "")</f>
        <v/>
      </c>
      <c r="I27" s="212"/>
      <c r="J27" s="212"/>
      <c r="K27" s="212"/>
      <c r="L27" s="212"/>
      <c r="M27" s="212"/>
      <c r="N27" s="212"/>
      <c r="O27" s="212"/>
      <c r="P27" s="212"/>
      <c r="Q27" s="212"/>
      <c r="R27" s="212"/>
      <c r="S27" s="212"/>
      <c r="T27" s="212"/>
      <c r="U27" s="212"/>
      <c r="V27" s="212"/>
      <c r="W27" s="212"/>
      <c r="X27" s="212"/>
      <c r="Y27" s="212"/>
      <c r="Z27" s="212"/>
    </row>
    <row r="28" ht="13.5" customHeight="1">
      <c r="A28" s="212"/>
      <c r="B28" s="248" t="str">
        <f t="shared" si="1"/>
        <v/>
      </c>
      <c r="C28" s="249" t="str">
        <f t="shared" si="2"/>
        <v/>
      </c>
      <c r="D28" s="250" t="str">
        <f t="shared" si="3"/>
        <v/>
      </c>
      <c r="E28" s="250" t="str">
        <f t="shared" si="4"/>
        <v/>
      </c>
      <c r="F28" s="250" t="str">
        <f t="shared" si="5"/>
        <v/>
      </c>
      <c r="G28" s="250" t="str">
        <f t="shared" si="6"/>
        <v/>
      </c>
      <c r="H28" s="251" t="str">
        <f t="shared" si="7"/>
        <v/>
      </c>
      <c r="I28" s="212"/>
      <c r="J28" s="212"/>
      <c r="K28" s="212"/>
      <c r="L28" s="212"/>
      <c r="M28" s="212"/>
      <c r="N28" s="212"/>
      <c r="O28" s="212"/>
      <c r="P28" s="212"/>
      <c r="Q28" s="212"/>
      <c r="R28" s="212"/>
      <c r="S28" s="212"/>
      <c r="T28" s="212"/>
      <c r="U28" s="212"/>
      <c r="V28" s="212"/>
      <c r="W28" s="212"/>
      <c r="X28" s="212"/>
      <c r="Y28" s="212"/>
      <c r="Z28" s="212"/>
    </row>
    <row r="29" ht="13.5" customHeight="1">
      <c r="A29" s="212"/>
      <c r="B29" s="248" t="str">
        <f t="shared" si="1"/>
        <v/>
      </c>
      <c r="C29" s="249" t="str">
        <f t="shared" si="2"/>
        <v/>
      </c>
      <c r="D29" s="250" t="str">
        <f t="shared" si="3"/>
        <v/>
      </c>
      <c r="E29" s="250" t="str">
        <f t="shared" si="4"/>
        <v/>
      </c>
      <c r="F29" s="250" t="str">
        <f t="shared" si="5"/>
        <v/>
      </c>
      <c r="G29" s="250" t="str">
        <f t="shared" si="6"/>
        <v/>
      </c>
      <c r="H29" s="251" t="str">
        <f t="shared" si="7"/>
        <v/>
      </c>
      <c r="I29" s="212"/>
      <c r="J29" s="212"/>
      <c r="K29" s="212"/>
      <c r="L29" s="212"/>
      <c r="M29" s="212"/>
      <c r="N29" s="212"/>
      <c r="O29" s="212"/>
      <c r="P29" s="212"/>
      <c r="Q29" s="212"/>
      <c r="R29" s="212"/>
      <c r="S29" s="212"/>
      <c r="T29" s="212"/>
      <c r="U29" s="212"/>
      <c r="V29" s="212"/>
      <c r="W29" s="212"/>
      <c r="X29" s="212"/>
      <c r="Y29" s="212"/>
      <c r="Z29" s="212"/>
    </row>
    <row r="30" ht="13.5" customHeight="1">
      <c r="A30" s="212"/>
      <c r="B30" s="248" t="str">
        <f t="shared" si="1"/>
        <v/>
      </c>
      <c r="C30" s="249" t="str">
        <f t="shared" si="2"/>
        <v/>
      </c>
      <c r="D30" s="250" t="str">
        <f t="shared" si="3"/>
        <v/>
      </c>
      <c r="E30" s="250" t="str">
        <f t="shared" si="4"/>
        <v/>
      </c>
      <c r="F30" s="250" t="str">
        <f t="shared" si="5"/>
        <v/>
      </c>
      <c r="G30" s="250" t="str">
        <f t="shared" si="6"/>
        <v/>
      </c>
      <c r="H30" s="251" t="str">
        <f t="shared" si="7"/>
        <v/>
      </c>
      <c r="I30" s="212"/>
      <c r="J30" s="212"/>
      <c r="K30" s="212"/>
      <c r="L30" s="212"/>
      <c r="M30" s="212"/>
      <c r="N30" s="212"/>
      <c r="O30" s="212"/>
      <c r="P30" s="212"/>
      <c r="Q30" s="212"/>
      <c r="R30" s="212"/>
      <c r="S30" s="212"/>
      <c r="T30" s="212"/>
      <c r="U30" s="212"/>
      <c r="V30" s="212"/>
      <c r="W30" s="212"/>
      <c r="X30" s="212"/>
      <c r="Y30" s="212"/>
      <c r="Z30" s="212"/>
    </row>
    <row r="31" ht="13.5" customHeight="1">
      <c r="A31" s="212"/>
      <c r="B31" s="248" t="str">
        <f t="shared" si="1"/>
        <v/>
      </c>
      <c r="C31" s="249" t="str">
        <f t="shared" si="2"/>
        <v/>
      </c>
      <c r="D31" s="250" t="str">
        <f t="shared" si="3"/>
        <v/>
      </c>
      <c r="E31" s="250" t="str">
        <f t="shared" si="4"/>
        <v/>
      </c>
      <c r="F31" s="250" t="str">
        <f t="shared" si="5"/>
        <v/>
      </c>
      <c r="G31" s="250" t="str">
        <f t="shared" si="6"/>
        <v/>
      </c>
      <c r="H31" s="251" t="str">
        <f t="shared" si="7"/>
        <v/>
      </c>
      <c r="I31" s="212"/>
      <c r="J31" s="212"/>
      <c r="K31" s="212"/>
      <c r="L31" s="212"/>
      <c r="M31" s="212"/>
      <c r="N31" s="212"/>
      <c r="O31" s="212"/>
      <c r="P31" s="212"/>
      <c r="Q31" s="212"/>
      <c r="R31" s="212"/>
      <c r="S31" s="212"/>
      <c r="T31" s="212"/>
      <c r="U31" s="212"/>
      <c r="V31" s="212"/>
      <c r="W31" s="212"/>
      <c r="X31" s="212"/>
      <c r="Y31" s="212"/>
      <c r="Z31" s="212"/>
    </row>
    <row r="32" ht="13.5" customHeight="1">
      <c r="A32" s="212"/>
      <c r="B32" s="248" t="str">
        <f t="shared" si="1"/>
        <v/>
      </c>
      <c r="C32" s="249" t="str">
        <f t="shared" si="2"/>
        <v/>
      </c>
      <c r="D32" s="250" t="str">
        <f t="shared" si="3"/>
        <v/>
      </c>
      <c r="E32" s="250" t="str">
        <f t="shared" si="4"/>
        <v/>
      </c>
      <c r="F32" s="250" t="str">
        <f t="shared" si="5"/>
        <v/>
      </c>
      <c r="G32" s="250" t="str">
        <f t="shared" si="6"/>
        <v/>
      </c>
      <c r="H32" s="251" t="str">
        <f t="shared" si="7"/>
        <v/>
      </c>
      <c r="I32" s="212"/>
      <c r="J32" s="212"/>
      <c r="K32" s="212"/>
      <c r="L32" s="212"/>
      <c r="M32" s="212"/>
      <c r="N32" s="212"/>
      <c r="O32" s="212"/>
      <c r="P32" s="212"/>
      <c r="Q32" s="212"/>
      <c r="R32" s="212"/>
      <c r="S32" s="212"/>
      <c r="T32" s="212"/>
      <c r="U32" s="212"/>
      <c r="V32" s="212"/>
      <c r="W32" s="212"/>
      <c r="X32" s="212"/>
      <c r="Y32" s="212"/>
      <c r="Z32" s="212"/>
    </row>
    <row r="33" ht="13.5" customHeight="1">
      <c r="A33" s="212"/>
      <c r="B33" s="248" t="str">
        <f t="shared" si="1"/>
        <v/>
      </c>
      <c r="C33" s="249" t="str">
        <f t="shared" si="2"/>
        <v/>
      </c>
      <c r="D33" s="250" t="str">
        <f t="shared" si="3"/>
        <v/>
      </c>
      <c r="E33" s="250" t="str">
        <f t="shared" si="4"/>
        <v/>
      </c>
      <c r="F33" s="250" t="str">
        <f t="shared" si="5"/>
        <v/>
      </c>
      <c r="G33" s="250" t="str">
        <f t="shared" si="6"/>
        <v/>
      </c>
      <c r="H33" s="251" t="str">
        <f t="shared" si="7"/>
        <v/>
      </c>
      <c r="I33" s="212"/>
      <c r="J33" s="212"/>
      <c r="K33" s="212"/>
      <c r="L33" s="212"/>
      <c r="M33" s="212"/>
      <c r="N33" s="212"/>
      <c r="O33" s="212"/>
      <c r="P33" s="212"/>
      <c r="Q33" s="212"/>
      <c r="R33" s="212"/>
      <c r="S33" s="212"/>
      <c r="T33" s="212"/>
      <c r="U33" s="212"/>
      <c r="V33" s="212"/>
      <c r="W33" s="212"/>
      <c r="X33" s="212"/>
      <c r="Y33" s="212"/>
      <c r="Z33" s="212"/>
    </row>
    <row r="34" ht="13.5" customHeight="1">
      <c r="A34" s="212"/>
      <c r="B34" s="248" t="str">
        <f t="shared" si="1"/>
        <v/>
      </c>
      <c r="C34" s="249" t="str">
        <f t="shared" si="2"/>
        <v/>
      </c>
      <c r="D34" s="250" t="str">
        <f t="shared" si="3"/>
        <v/>
      </c>
      <c r="E34" s="250" t="str">
        <f t="shared" si="4"/>
        <v/>
      </c>
      <c r="F34" s="250" t="str">
        <f t="shared" si="5"/>
        <v/>
      </c>
      <c r="G34" s="250" t="str">
        <f t="shared" si="6"/>
        <v/>
      </c>
      <c r="H34" s="251" t="str">
        <f t="shared" si="7"/>
        <v/>
      </c>
      <c r="I34" s="212"/>
      <c r="J34" s="212"/>
      <c r="K34" s="212"/>
      <c r="L34" s="212"/>
      <c r="M34" s="212"/>
      <c r="N34" s="212"/>
      <c r="O34" s="212"/>
      <c r="P34" s="212"/>
      <c r="Q34" s="212"/>
      <c r="R34" s="212"/>
      <c r="S34" s="212"/>
      <c r="T34" s="212"/>
      <c r="U34" s="212"/>
      <c r="V34" s="212"/>
      <c r="W34" s="212"/>
      <c r="X34" s="212"/>
      <c r="Y34" s="212"/>
      <c r="Z34" s="212"/>
    </row>
    <row r="35" ht="13.5" customHeight="1">
      <c r="A35" s="212"/>
      <c r="B35" s="248" t="str">
        <f t="shared" si="1"/>
        <v/>
      </c>
      <c r="C35" s="249" t="str">
        <f t="shared" si="2"/>
        <v/>
      </c>
      <c r="D35" s="250" t="str">
        <f t="shared" si="3"/>
        <v/>
      </c>
      <c r="E35" s="250" t="str">
        <f t="shared" si="4"/>
        <v/>
      </c>
      <c r="F35" s="250" t="str">
        <f t="shared" si="5"/>
        <v/>
      </c>
      <c r="G35" s="250" t="str">
        <f t="shared" si="6"/>
        <v/>
      </c>
      <c r="H35" s="251" t="str">
        <f t="shared" si="7"/>
        <v/>
      </c>
      <c r="I35" s="212"/>
      <c r="J35" s="212"/>
      <c r="K35" s="212"/>
      <c r="L35" s="212"/>
      <c r="M35" s="212"/>
      <c r="N35" s="212"/>
      <c r="O35" s="212"/>
      <c r="P35" s="212"/>
      <c r="Q35" s="212"/>
      <c r="R35" s="212"/>
      <c r="S35" s="212"/>
      <c r="T35" s="212"/>
      <c r="U35" s="212"/>
      <c r="V35" s="212"/>
      <c r="W35" s="212"/>
      <c r="X35" s="212"/>
      <c r="Y35" s="212"/>
      <c r="Z35" s="212"/>
    </row>
    <row r="36" ht="13.5" customHeight="1">
      <c r="A36" s="212"/>
      <c r="B36" s="248" t="str">
        <f t="shared" si="1"/>
        <v/>
      </c>
      <c r="C36" s="249" t="str">
        <f t="shared" si="2"/>
        <v/>
      </c>
      <c r="D36" s="250" t="str">
        <f t="shared" si="3"/>
        <v/>
      </c>
      <c r="E36" s="250" t="str">
        <f t="shared" si="4"/>
        <v/>
      </c>
      <c r="F36" s="250" t="str">
        <f t="shared" si="5"/>
        <v/>
      </c>
      <c r="G36" s="250" t="str">
        <f t="shared" si="6"/>
        <v/>
      </c>
      <c r="H36" s="251" t="str">
        <f t="shared" si="7"/>
        <v/>
      </c>
      <c r="I36" s="212"/>
      <c r="J36" s="212"/>
      <c r="K36" s="212"/>
      <c r="L36" s="212"/>
      <c r="M36" s="212"/>
      <c r="N36" s="212"/>
      <c r="O36" s="212"/>
      <c r="P36" s="212"/>
      <c r="Q36" s="212"/>
      <c r="R36" s="212"/>
      <c r="S36" s="212"/>
      <c r="T36" s="212"/>
      <c r="U36" s="212"/>
      <c r="V36" s="212"/>
      <c r="W36" s="212"/>
      <c r="X36" s="212"/>
      <c r="Y36" s="212"/>
      <c r="Z36" s="212"/>
    </row>
    <row r="37" ht="13.5" customHeight="1">
      <c r="A37" s="212"/>
      <c r="B37" s="248" t="str">
        <f t="shared" si="1"/>
        <v/>
      </c>
      <c r="C37" s="249" t="str">
        <f t="shared" si="2"/>
        <v/>
      </c>
      <c r="D37" s="250" t="str">
        <f t="shared" si="3"/>
        <v/>
      </c>
      <c r="E37" s="250" t="str">
        <f t="shared" si="4"/>
        <v/>
      </c>
      <c r="F37" s="250" t="str">
        <f t="shared" si="5"/>
        <v/>
      </c>
      <c r="G37" s="250" t="str">
        <f t="shared" si="6"/>
        <v/>
      </c>
      <c r="H37" s="251" t="str">
        <f t="shared" si="7"/>
        <v/>
      </c>
      <c r="I37" s="212"/>
      <c r="J37" s="212"/>
      <c r="K37" s="212"/>
      <c r="L37" s="212"/>
      <c r="M37" s="212"/>
      <c r="N37" s="212"/>
      <c r="O37" s="212"/>
      <c r="P37" s="212"/>
      <c r="Q37" s="212"/>
      <c r="R37" s="212"/>
      <c r="S37" s="212"/>
      <c r="T37" s="212"/>
      <c r="U37" s="212"/>
      <c r="V37" s="212"/>
      <c r="W37" s="212"/>
      <c r="X37" s="212"/>
      <c r="Y37" s="212"/>
      <c r="Z37" s="212"/>
    </row>
    <row r="38" ht="13.5" customHeight="1">
      <c r="A38" s="212"/>
      <c r="B38" s="248" t="str">
        <f t="shared" si="1"/>
        <v/>
      </c>
      <c r="C38" s="249" t="str">
        <f t="shared" si="2"/>
        <v/>
      </c>
      <c r="D38" s="250" t="str">
        <f t="shared" si="3"/>
        <v/>
      </c>
      <c r="E38" s="250" t="str">
        <f t="shared" si="4"/>
        <v/>
      </c>
      <c r="F38" s="250" t="str">
        <f t="shared" si="5"/>
        <v/>
      </c>
      <c r="G38" s="250" t="str">
        <f t="shared" si="6"/>
        <v/>
      </c>
      <c r="H38" s="251" t="str">
        <f t="shared" si="7"/>
        <v/>
      </c>
      <c r="I38" s="212"/>
      <c r="J38" s="212"/>
      <c r="K38" s="212"/>
      <c r="L38" s="212"/>
      <c r="M38" s="212"/>
      <c r="N38" s="212"/>
      <c r="O38" s="212"/>
      <c r="P38" s="212"/>
      <c r="Q38" s="212"/>
      <c r="R38" s="212"/>
      <c r="S38" s="212"/>
      <c r="T38" s="212"/>
      <c r="U38" s="212"/>
      <c r="V38" s="212"/>
      <c r="W38" s="212"/>
      <c r="X38" s="212"/>
      <c r="Y38" s="212"/>
      <c r="Z38" s="212"/>
    </row>
    <row r="39" ht="13.5" customHeight="1">
      <c r="A39" s="212"/>
      <c r="B39" s="248" t="str">
        <f t="shared" si="1"/>
        <v/>
      </c>
      <c r="C39" s="249" t="str">
        <f t="shared" si="2"/>
        <v/>
      </c>
      <c r="D39" s="250" t="str">
        <f t="shared" si="3"/>
        <v/>
      </c>
      <c r="E39" s="250" t="str">
        <f t="shared" si="4"/>
        <v/>
      </c>
      <c r="F39" s="250" t="str">
        <f t="shared" si="5"/>
        <v/>
      </c>
      <c r="G39" s="250" t="str">
        <f t="shared" si="6"/>
        <v/>
      </c>
      <c r="H39" s="251" t="str">
        <f t="shared" si="7"/>
        <v/>
      </c>
      <c r="I39" s="212"/>
      <c r="J39" s="212"/>
      <c r="K39" s="212"/>
      <c r="L39" s="212"/>
      <c r="M39" s="212"/>
      <c r="N39" s="212"/>
      <c r="O39" s="212"/>
      <c r="P39" s="212"/>
      <c r="Q39" s="212"/>
      <c r="R39" s="212"/>
      <c r="S39" s="212"/>
      <c r="T39" s="212"/>
      <c r="U39" s="212"/>
      <c r="V39" s="212"/>
      <c r="W39" s="212"/>
      <c r="X39" s="212"/>
      <c r="Y39" s="212"/>
      <c r="Z39" s="212"/>
    </row>
    <row r="40" ht="13.5" customHeight="1">
      <c r="A40" s="212"/>
      <c r="B40" s="248" t="str">
        <f t="shared" si="1"/>
        <v/>
      </c>
      <c r="C40" s="249" t="str">
        <f t="shared" si="2"/>
        <v/>
      </c>
      <c r="D40" s="250" t="str">
        <f t="shared" si="3"/>
        <v/>
      </c>
      <c r="E40" s="250" t="str">
        <f t="shared" si="4"/>
        <v/>
      </c>
      <c r="F40" s="250" t="str">
        <f t="shared" si="5"/>
        <v/>
      </c>
      <c r="G40" s="250" t="str">
        <f t="shared" si="6"/>
        <v/>
      </c>
      <c r="H40" s="251" t="str">
        <f t="shared" si="7"/>
        <v/>
      </c>
      <c r="I40" s="212"/>
      <c r="J40" s="212"/>
      <c r="K40" s="212"/>
      <c r="L40" s="212"/>
      <c r="M40" s="212"/>
      <c r="N40" s="212"/>
      <c r="O40" s="212"/>
      <c r="P40" s="212"/>
      <c r="Q40" s="212"/>
      <c r="R40" s="212"/>
      <c r="S40" s="212"/>
      <c r="T40" s="212"/>
      <c r="U40" s="212"/>
      <c r="V40" s="212"/>
      <c r="W40" s="212"/>
      <c r="X40" s="212"/>
      <c r="Y40" s="212"/>
      <c r="Z40" s="212"/>
    </row>
    <row r="41" ht="13.5" customHeight="1">
      <c r="A41" s="212"/>
      <c r="B41" s="248" t="str">
        <f t="shared" si="1"/>
        <v/>
      </c>
      <c r="C41" s="249" t="str">
        <f t="shared" si="2"/>
        <v/>
      </c>
      <c r="D41" s="250" t="str">
        <f t="shared" si="3"/>
        <v/>
      </c>
      <c r="E41" s="250" t="str">
        <f t="shared" si="4"/>
        <v/>
      </c>
      <c r="F41" s="250" t="str">
        <f t="shared" si="5"/>
        <v/>
      </c>
      <c r="G41" s="250" t="str">
        <f t="shared" si="6"/>
        <v/>
      </c>
      <c r="H41" s="251" t="str">
        <f t="shared" si="7"/>
        <v/>
      </c>
      <c r="I41" s="212"/>
      <c r="J41" s="212"/>
      <c r="K41" s="212"/>
      <c r="L41" s="212"/>
      <c r="M41" s="212"/>
      <c r="N41" s="212"/>
      <c r="O41" s="212"/>
      <c r="P41" s="212"/>
      <c r="Q41" s="212"/>
      <c r="R41" s="212"/>
      <c r="S41" s="212"/>
      <c r="T41" s="212"/>
      <c r="U41" s="212"/>
      <c r="V41" s="212"/>
      <c r="W41" s="212"/>
      <c r="X41" s="212"/>
      <c r="Y41" s="212"/>
      <c r="Z41" s="212"/>
    </row>
    <row r="42" ht="13.5" customHeight="1">
      <c r="A42" s="212"/>
      <c r="B42" s="248" t="str">
        <f t="shared" si="1"/>
        <v/>
      </c>
      <c r="C42" s="249" t="str">
        <f t="shared" si="2"/>
        <v/>
      </c>
      <c r="D42" s="250" t="str">
        <f t="shared" si="3"/>
        <v/>
      </c>
      <c r="E42" s="250" t="str">
        <f t="shared" si="4"/>
        <v/>
      </c>
      <c r="F42" s="250" t="str">
        <f t="shared" si="5"/>
        <v/>
      </c>
      <c r="G42" s="250" t="str">
        <f t="shared" si="6"/>
        <v/>
      </c>
      <c r="H42" s="251" t="str">
        <f t="shared" si="7"/>
        <v/>
      </c>
      <c r="I42" s="212"/>
      <c r="J42" s="212"/>
      <c r="K42" s="212"/>
      <c r="L42" s="212"/>
      <c r="M42" s="212"/>
      <c r="N42" s="212"/>
      <c r="O42" s="212"/>
      <c r="P42" s="212"/>
      <c r="Q42" s="212"/>
      <c r="R42" s="212"/>
      <c r="S42" s="212"/>
      <c r="T42" s="212"/>
      <c r="U42" s="212"/>
      <c r="V42" s="212"/>
      <c r="W42" s="212"/>
      <c r="X42" s="212"/>
      <c r="Y42" s="212"/>
      <c r="Z42" s="212"/>
    </row>
    <row r="43" ht="13.5" customHeight="1">
      <c r="A43" s="212"/>
      <c r="B43" s="248" t="str">
        <f t="shared" si="1"/>
        <v/>
      </c>
      <c r="C43" s="249" t="str">
        <f t="shared" si="2"/>
        <v/>
      </c>
      <c r="D43" s="250" t="str">
        <f t="shared" si="3"/>
        <v/>
      </c>
      <c r="E43" s="250" t="str">
        <f t="shared" si="4"/>
        <v/>
      </c>
      <c r="F43" s="250" t="str">
        <f t="shared" si="5"/>
        <v/>
      </c>
      <c r="G43" s="250" t="str">
        <f t="shared" si="6"/>
        <v/>
      </c>
      <c r="H43" s="251" t="str">
        <f t="shared" si="7"/>
        <v/>
      </c>
      <c r="I43" s="212"/>
      <c r="J43" s="212"/>
      <c r="K43" s="212"/>
      <c r="L43" s="212"/>
      <c r="M43" s="212"/>
      <c r="N43" s="212"/>
      <c r="O43" s="212"/>
      <c r="P43" s="212"/>
      <c r="Q43" s="212"/>
      <c r="R43" s="212"/>
      <c r="S43" s="212"/>
      <c r="T43" s="212"/>
      <c r="U43" s="212"/>
      <c r="V43" s="212"/>
      <c r="W43" s="212"/>
      <c r="X43" s="212"/>
      <c r="Y43" s="212"/>
      <c r="Z43" s="212"/>
    </row>
    <row r="44" ht="13.5" customHeight="1">
      <c r="A44" s="212"/>
      <c r="B44" s="248" t="str">
        <f t="shared" si="1"/>
        <v/>
      </c>
      <c r="C44" s="249" t="str">
        <f t="shared" si="2"/>
        <v/>
      </c>
      <c r="D44" s="250" t="str">
        <f t="shared" si="3"/>
        <v/>
      </c>
      <c r="E44" s="250" t="str">
        <f t="shared" si="4"/>
        <v/>
      </c>
      <c r="F44" s="250" t="str">
        <f t="shared" si="5"/>
        <v/>
      </c>
      <c r="G44" s="250" t="str">
        <f t="shared" si="6"/>
        <v/>
      </c>
      <c r="H44" s="251" t="str">
        <f t="shared" si="7"/>
        <v/>
      </c>
      <c r="I44" s="212"/>
      <c r="J44" s="212"/>
      <c r="K44" s="212"/>
      <c r="L44" s="212"/>
      <c r="M44" s="212"/>
      <c r="N44" s="212"/>
      <c r="O44" s="212"/>
      <c r="P44" s="212"/>
      <c r="Q44" s="212"/>
      <c r="R44" s="212"/>
      <c r="S44" s="212"/>
      <c r="T44" s="212"/>
      <c r="U44" s="212"/>
      <c r="V44" s="212"/>
      <c r="W44" s="212"/>
      <c r="X44" s="212"/>
      <c r="Y44" s="212"/>
      <c r="Z44" s="212"/>
    </row>
    <row r="45" ht="13.5" customHeight="1">
      <c r="A45" s="212"/>
      <c r="B45" s="248" t="str">
        <f t="shared" si="1"/>
        <v/>
      </c>
      <c r="C45" s="249" t="str">
        <f t="shared" si="2"/>
        <v/>
      </c>
      <c r="D45" s="250" t="str">
        <f t="shared" si="3"/>
        <v/>
      </c>
      <c r="E45" s="250" t="str">
        <f t="shared" si="4"/>
        <v/>
      </c>
      <c r="F45" s="250" t="str">
        <f t="shared" si="5"/>
        <v/>
      </c>
      <c r="G45" s="250" t="str">
        <f t="shared" si="6"/>
        <v/>
      </c>
      <c r="H45" s="251" t="str">
        <f t="shared" si="7"/>
        <v/>
      </c>
      <c r="I45" s="212"/>
      <c r="J45" s="212"/>
      <c r="K45" s="212"/>
      <c r="L45" s="212"/>
      <c r="M45" s="212"/>
      <c r="N45" s="212"/>
      <c r="O45" s="212"/>
      <c r="P45" s="212"/>
      <c r="Q45" s="212"/>
      <c r="R45" s="212"/>
      <c r="S45" s="212"/>
      <c r="T45" s="212"/>
      <c r="U45" s="212"/>
      <c r="V45" s="212"/>
      <c r="W45" s="212"/>
      <c r="X45" s="212"/>
      <c r="Y45" s="212"/>
      <c r="Z45" s="212"/>
    </row>
    <row r="46" ht="13.5" customHeight="1">
      <c r="A46" s="212"/>
      <c r="B46" s="248" t="str">
        <f t="shared" si="1"/>
        <v/>
      </c>
      <c r="C46" s="249" t="str">
        <f t="shared" si="2"/>
        <v/>
      </c>
      <c r="D46" s="250" t="str">
        <f t="shared" si="3"/>
        <v/>
      </c>
      <c r="E46" s="250" t="str">
        <f t="shared" si="4"/>
        <v/>
      </c>
      <c r="F46" s="250" t="str">
        <f t="shared" si="5"/>
        <v/>
      </c>
      <c r="G46" s="250" t="str">
        <f t="shared" si="6"/>
        <v/>
      </c>
      <c r="H46" s="251" t="str">
        <f t="shared" si="7"/>
        <v/>
      </c>
      <c r="I46" s="212"/>
      <c r="J46" s="212"/>
      <c r="K46" s="212"/>
      <c r="L46" s="212"/>
      <c r="M46" s="212"/>
      <c r="N46" s="212"/>
      <c r="O46" s="212"/>
      <c r="P46" s="212"/>
      <c r="Q46" s="212"/>
      <c r="R46" s="212"/>
      <c r="S46" s="212"/>
      <c r="T46" s="212"/>
      <c r="U46" s="212"/>
      <c r="V46" s="212"/>
      <c r="W46" s="212"/>
      <c r="X46" s="212"/>
      <c r="Y46" s="212"/>
      <c r="Z46" s="212"/>
    </row>
    <row r="47" ht="13.5" customHeight="1">
      <c r="A47" s="212"/>
      <c r="B47" s="248" t="str">
        <f t="shared" si="1"/>
        <v/>
      </c>
      <c r="C47" s="249" t="str">
        <f t="shared" si="2"/>
        <v/>
      </c>
      <c r="D47" s="250" t="str">
        <f t="shared" si="3"/>
        <v/>
      </c>
      <c r="E47" s="250" t="str">
        <f t="shared" si="4"/>
        <v/>
      </c>
      <c r="F47" s="250" t="str">
        <f t="shared" si="5"/>
        <v/>
      </c>
      <c r="G47" s="250" t="str">
        <f t="shared" si="6"/>
        <v/>
      </c>
      <c r="H47" s="251" t="str">
        <f t="shared" si="7"/>
        <v/>
      </c>
      <c r="I47" s="212"/>
      <c r="J47" s="212"/>
      <c r="K47" s="212"/>
      <c r="L47" s="212"/>
      <c r="M47" s="212"/>
      <c r="N47" s="212"/>
      <c r="O47" s="212"/>
      <c r="P47" s="212"/>
      <c r="Q47" s="212"/>
      <c r="R47" s="212"/>
      <c r="S47" s="212"/>
      <c r="T47" s="212"/>
      <c r="U47" s="212"/>
      <c r="V47" s="212"/>
      <c r="W47" s="212"/>
      <c r="X47" s="212"/>
      <c r="Y47" s="212"/>
      <c r="Z47" s="212"/>
    </row>
    <row r="48" ht="13.5" customHeight="1">
      <c r="A48" s="212"/>
      <c r="B48" s="248" t="str">
        <f t="shared" si="1"/>
        <v/>
      </c>
      <c r="C48" s="249" t="str">
        <f t="shared" si="2"/>
        <v/>
      </c>
      <c r="D48" s="250" t="str">
        <f t="shared" si="3"/>
        <v/>
      </c>
      <c r="E48" s="250" t="str">
        <f t="shared" si="4"/>
        <v/>
      </c>
      <c r="F48" s="250" t="str">
        <f t="shared" si="5"/>
        <v/>
      </c>
      <c r="G48" s="250" t="str">
        <f t="shared" si="6"/>
        <v/>
      </c>
      <c r="H48" s="251" t="str">
        <f t="shared" si="7"/>
        <v/>
      </c>
      <c r="I48" s="212"/>
      <c r="J48" s="212"/>
      <c r="K48" s="212"/>
      <c r="L48" s="212"/>
      <c r="M48" s="212"/>
      <c r="N48" s="212"/>
      <c r="O48" s="212"/>
      <c r="P48" s="212"/>
      <c r="Q48" s="212"/>
      <c r="R48" s="212"/>
      <c r="S48" s="212"/>
      <c r="T48" s="212"/>
      <c r="U48" s="212"/>
      <c r="V48" s="212"/>
      <c r="W48" s="212"/>
      <c r="X48" s="212"/>
      <c r="Y48" s="212"/>
      <c r="Z48" s="212"/>
    </row>
    <row r="49" ht="13.5" customHeight="1">
      <c r="A49" s="212"/>
      <c r="B49" s="248" t="str">
        <f t="shared" si="1"/>
        <v/>
      </c>
      <c r="C49" s="249" t="str">
        <f t="shared" si="2"/>
        <v/>
      </c>
      <c r="D49" s="250" t="str">
        <f t="shared" si="3"/>
        <v/>
      </c>
      <c r="E49" s="250" t="str">
        <f t="shared" si="4"/>
        <v/>
      </c>
      <c r="F49" s="250" t="str">
        <f t="shared" si="5"/>
        <v/>
      </c>
      <c r="G49" s="250" t="str">
        <f t="shared" si="6"/>
        <v/>
      </c>
      <c r="H49" s="251" t="str">
        <f t="shared" si="7"/>
        <v/>
      </c>
      <c r="I49" s="212"/>
      <c r="J49" s="212"/>
      <c r="K49" s="212"/>
      <c r="L49" s="212"/>
      <c r="M49" s="212"/>
      <c r="N49" s="212"/>
      <c r="O49" s="212"/>
      <c r="P49" s="212"/>
      <c r="Q49" s="212"/>
      <c r="R49" s="212"/>
      <c r="S49" s="212"/>
      <c r="T49" s="212"/>
      <c r="U49" s="212"/>
      <c r="V49" s="212"/>
      <c r="W49" s="212"/>
      <c r="X49" s="212"/>
      <c r="Y49" s="212"/>
      <c r="Z49" s="212"/>
    </row>
    <row r="50" ht="13.5" customHeight="1">
      <c r="A50" s="212"/>
      <c r="B50" s="248" t="str">
        <f t="shared" si="1"/>
        <v/>
      </c>
      <c r="C50" s="249" t="str">
        <f t="shared" si="2"/>
        <v/>
      </c>
      <c r="D50" s="250" t="str">
        <f t="shared" si="3"/>
        <v/>
      </c>
      <c r="E50" s="250" t="str">
        <f t="shared" si="4"/>
        <v/>
      </c>
      <c r="F50" s="250" t="str">
        <f t="shared" si="5"/>
        <v/>
      </c>
      <c r="G50" s="250" t="str">
        <f t="shared" si="6"/>
        <v/>
      </c>
      <c r="H50" s="251" t="str">
        <f t="shared" si="7"/>
        <v/>
      </c>
      <c r="I50" s="212"/>
      <c r="J50" s="212"/>
      <c r="K50" s="212"/>
      <c r="L50" s="212"/>
      <c r="M50" s="212"/>
      <c r="N50" s="212"/>
      <c r="O50" s="212"/>
      <c r="P50" s="212"/>
      <c r="Q50" s="212"/>
      <c r="R50" s="212"/>
      <c r="S50" s="212"/>
      <c r="T50" s="212"/>
      <c r="U50" s="212"/>
      <c r="V50" s="212"/>
      <c r="W50" s="212"/>
      <c r="X50" s="212"/>
      <c r="Y50" s="212"/>
      <c r="Z50" s="212"/>
    </row>
    <row r="51" ht="13.5" customHeight="1">
      <c r="A51" s="212"/>
      <c r="B51" s="248" t="str">
        <f t="shared" si="1"/>
        <v/>
      </c>
      <c r="C51" s="249" t="str">
        <f t="shared" si="2"/>
        <v/>
      </c>
      <c r="D51" s="250" t="str">
        <f t="shared" si="3"/>
        <v/>
      </c>
      <c r="E51" s="250" t="str">
        <f t="shared" si="4"/>
        <v/>
      </c>
      <c r="F51" s="250" t="str">
        <f t="shared" si="5"/>
        <v/>
      </c>
      <c r="G51" s="250" t="str">
        <f t="shared" si="6"/>
        <v/>
      </c>
      <c r="H51" s="251" t="str">
        <f t="shared" si="7"/>
        <v/>
      </c>
      <c r="I51" s="212"/>
      <c r="J51" s="212"/>
      <c r="K51" s="212"/>
      <c r="L51" s="212"/>
      <c r="M51" s="212"/>
      <c r="N51" s="212"/>
      <c r="O51" s="212"/>
      <c r="P51" s="212"/>
      <c r="Q51" s="212"/>
      <c r="R51" s="212"/>
      <c r="S51" s="212"/>
      <c r="T51" s="212"/>
      <c r="U51" s="212"/>
      <c r="V51" s="212"/>
      <c r="W51" s="212"/>
      <c r="X51" s="212"/>
      <c r="Y51" s="212"/>
      <c r="Z51" s="212"/>
    </row>
    <row r="52" ht="13.5" customHeight="1">
      <c r="A52" s="212"/>
      <c r="B52" s="248" t="str">
        <f t="shared" si="1"/>
        <v/>
      </c>
      <c r="C52" s="249" t="str">
        <f t="shared" si="2"/>
        <v/>
      </c>
      <c r="D52" s="250" t="str">
        <f t="shared" si="3"/>
        <v/>
      </c>
      <c r="E52" s="250" t="str">
        <f t="shared" si="4"/>
        <v/>
      </c>
      <c r="F52" s="250" t="str">
        <f t="shared" si="5"/>
        <v/>
      </c>
      <c r="G52" s="250" t="str">
        <f t="shared" si="6"/>
        <v/>
      </c>
      <c r="H52" s="251" t="str">
        <f t="shared" si="7"/>
        <v/>
      </c>
      <c r="I52" s="212"/>
      <c r="J52" s="212"/>
      <c r="K52" s="212"/>
      <c r="L52" s="212"/>
      <c r="M52" s="212"/>
      <c r="N52" s="212"/>
      <c r="O52" s="212"/>
      <c r="P52" s="212"/>
      <c r="Q52" s="212"/>
      <c r="R52" s="212"/>
      <c r="S52" s="212"/>
      <c r="T52" s="212"/>
      <c r="U52" s="212"/>
      <c r="V52" s="212"/>
      <c r="W52" s="212"/>
      <c r="X52" s="212"/>
      <c r="Y52" s="212"/>
      <c r="Z52" s="212"/>
    </row>
    <row r="53" ht="13.5" customHeight="1">
      <c r="A53" s="212"/>
      <c r="B53" s="248" t="str">
        <f t="shared" si="1"/>
        <v/>
      </c>
      <c r="C53" s="249" t="str">
        <f t="shared" si="2"/>
        <v/>
      </c>
      <c r="D53" s="250" t="str">
        <f t="shared" si="3"/>
        <v/>
      </c>
      <c r="E53" s="250" t="str">
        <f t="shared" si="4"/>
        <v/>
      </c>
      <c r="F53" s="250" t="str">
        <f t="shared" si="5"/>
        <v/>
      </c>
      <c r="G53" s="250" t="str">
        <f t="shared" si="6"/>
        <v/>
      </c>
      <c r="H53" s="251" t="str">
        <f t="shared" si="7"/>
        <v/>
      </c>
      <c r="I53" s="212"/>
      <c r="J53" s="212"/>
      <c r="K53" s="212"/>
      <c r="L53" s="212"/>
      <c r="M53" s="212"/>
      <c r="N53" s="212"/>
      <c r="O53" s="212"/>
      <c r="P53" s="212"/>
      <c r="Q53" s="212"/>
      <c r="R53" s="212"/>
      <c r="S53" s="212"/>
      <c r="T53" s="212"/>
      <c r="U53" s="212"/>
      <c r="V53" s="212"/>
      <c r="W53" s="212"/>
      <c r="X53" s="212"/>
      <c r="Y53" s="212"/>
      <c r="Z53" s="212"/>
    </row>
    <row r="54" ht="13.5" customHeight="1">
      <c r="A54" s="212"/>
      <c r="B54" s="248" t="str">
        <f t="shared" si="1"/>
        <v/>
      </c>
      <c r="C54" s="249" t="str">
        <f t="shared" si="2"/>
        <v/>
      </c>
      <c r="D54" s="250" t="str">
        <f t="shared" si="3"/>
        <v/>
      </c>
      <c r="E54" s="250" t="str">
        <f t="shared" si="4"/>
        <v/>
      </c>
      <c r="F54" s="250" t="str">
        <f t="shared" si="5"/>
        <v/>
      </c>
      <c r="G54" s="250" t="str">
        <f t="shared" si="6"/>
        <v/>
      </c>
      <c r="H54" s="251" t="str">
        <f t="shared" si="7"/>
        <v/>
      </c>
      <c r="I54" s="212"/>
      <c r="J54" s="212"/>
      <c r="K54" s="212"/>
      <c r="L54" s="212"/>
      <c r="M54" s="212"/>
      <c r="N54" s="212"/>
      <c r="O54" s="212"/>
      <c r="P54" s="212"/>
      <c r="Q54" s="212"/>
      <c r="R54" s="212"/>
      <c r="S54" s="212"/>
      <c r="T54" s="212"/>
      <c r="U54" s="212"/>
      <c r="V54" s="212"/>
      <c r="W54" s="212"/>
      <c r="X54" s="212"/>
      <c r="Y54" s="212"/>
      <c r="Z54" s="212"/>
    </row>
    <row r="55" ht="13.5" customHeight="1">
      <c r="A55" s="212"/>
      <c r="B55" s="248" t="str">
        <f t="shared" si="1"/>
        <v/>
      </c>
      <c r="C55" s="249" t="str">
        <f t="shared" si="2"/>
        <v/>
      </c>
      <c r="D55" s="250" t="str">
        <f t="shared" si="3"/>
        <v/>
      </c>
      <c r="E55" s="250" t="str">
        <f t="shared" si="4"/>
        <v/>
      </c>
      <c r="F55" s="250" t="str">
        <f t="shared" si="5"/>
        <v/>
      </c>
      <c r="G55" s="250" t="str">
        <f t="shared" si="6"/>
        <v/>
      </c>
      <c r="H55" s="251" t="str">
        <f t="shared" si="7"/>
        <v/>
      </c>
      <c r="I55" s="212"/>
      <c r="J55" s="212"/>
      <c r="K55" s="212"/>
      <c r="L55" s="212"/>
      <c r="M55" s="212"/>
      <c r="N55" s="212"/>
      <c r="O55" s="212"/>
      <c r="P55" s="212"/>
      <c r="Q55" s="212"/>
      <c r="R55" s="212"/>
      <c r="S55" s="212"/>
      <c r="T55" s="212"/>
      <c r="U55" s="212"/>
      <c r="V55" s="212"/>
      <c r="W55" s="212"/>
      <c r="X55" s="212"/>
      <c r="Y55" s="212"/>
      <c r="Z55" s="212"/>
    </row>
    <row r="56" ht="13.5" customHeight="1">
      <c r="A56" s="212"/>
      <c r="B56" s="248" t="str">
        <f t="shared" si="1"/>
        <v/>
      </c>
      <c r="C56" s="249" t="str">
        <f t="shared" si="2"/>
        <v/>
      </c>
      <c r="D56" s="250" t="str">
        <f t="shared" si="3"/>
        <v/>
      </c>
      <c r="E56" s="250" t="str">
        <f t="shared" si="4"/>
        <v/>
      </c>
      <c r="F56" s="250" t="str">
        <f t="shared" si="5"/>
        <v/>
      </c>
      <c r="G56" s="250" t="str">
        <f t="shared" si="6"/>
        <v/>
      </c>
      <c r="H56" s="251" t="str">
        <f t="shared" si="7"/>
        <v/>
      </c>
      <c r="I56" s="212"/>
      <c r="J56" s="212"/>
      <c r="K56" s="212"/>
      <c r="L56" s="212"/>
      <c r="M56" s="212"/>
      <c r="N56" s="212"/>
      <c r="O56" s="212"/>
      <c r="P56" s="212"/>
      <c r="Q56" s="212"/>
      <c r="R56" s="212"/>
      <c r="S56" s="212"/>
      <c r="T56" s="212"/>
      <c r="U56" s="212"/>
      <c r="V56" s="212"/>
      <c r="W56" s="212"/>
      <c r="X56" s="212"/>
      <c r="Y56" s="212"/>
      <c r="Z56" s="212"/>
    </row>
    <row r="57" ht="13.5" customHeight="1">
      <c r="A57" s="212"/>
      <c r="B57" s="248" t="str">
        <f t="shared" si="1"/>
        <v/>
      </c>
      <c r="C57" s="249" t="str">
        <f t="shared" si="2"/>
        <v/>
      </c>
      <c r="D57" s="250" t="str">
        <f t="shared" si="3"/>
        <v/>
      </c>
      <c r="E57" s="250" t="str">
        <f t="shared" si="4"/>
        <v/>
      </c>
      <c r="F57" s="250" t="str">
        <f t="shared" si="5"/>
        <v/>
      </c>
      <c r="G57" s="250" t="str">
        <f t="shared" si="6"/>
        <v/>
      </c>
      <c r="H57" s="251" t="str">
        <f t="shared" si="7"/>
        <v/>
      </c>
      <c r="I57" s="212"/>
      <c r="J57" s="212"/>
      <c r="K57" s="212"/>
      <c r="L57" s="212"/>
      <c r="M57" s="212"/>
      <c r="N57" s="212"/>
      <c r="O57" s="212"/>
      <c r="P57" s="212"/>
      <c r="Q57" s="212"/>
      <c r="R57" s="212"/>
      <c r="S57" s="212"/>
      <c r="T57" s="212"/>
      <c r="U57" s="212"/>
      <c r="V57" s="212"/>
      <c r="W57" s="212"/>
      <c r="X57" s="212"/>
      <c r="Y57" s="212"/>
      <c r="Z57" s="212"/>
    </row>
    <row r="58" ht="13.5" customHeight="1">
      <c r="A58" s="212"/>
      <c r="B58" s="248" t="str">
        <f t="shared" si="1"/>
        <v/>
      </c>
      <c r="C58" s="249" t="str">
        <f t="shared" si="2"/>
        <v/>
      </c>
      <c r="D58" s="250" t="str">
        <f t="shared" si="3"/>
        <v/>
      </c>
      <c r="E58" s="250" t="str">
        <f t="shared" si="4"/>
        <v/>
      </c>
      <c r="F58" s="250" t="str">
        <f t="shared" si="5"/>
        <v/>
      </c>
      <c r="G58" s="250" t="str">
        <f t="shared" si="6"/>
        <v/>
      </c>
      <c r="H58" s="251" t="str">
        <f t="shared" si="7"/>
        <v/>
      </c>
      <c r="I58" s="212"/>
      <c r="J58" s="212"/>
      <c r="K58" s="212"/>
      <c r="L58" s="212"/>
      <c r="M58" s="212"/>
      <c r="N58" s="212"/>
      <c r="O58" s="212"/>
      <c r="P58" s="212"/>
      <c r="Q58" s="212"/>
      <c r="R58" s="212"/>
      <c r="S58" s="212"/>
      <c r="T58" s="212"/>
      <c r="U58" s="212"/>
      <c r="V58" s="212"/>
      <c r="W58" s="212"/>
      <c r="X58" s="212"/>
      <c r="Y58" s="212"/>
      <c r="Z58" s="212"/>
    </row>
    <row r="59" ht="13.5" customHeight="1">
      <c r="A59" s="212"/>
      <c r="B59" s="248" t="str">
        <f t="shared" si="1"/>
        <v/>
      </c>
      <c r="C59" s="249" t="str">
        <f t="shared" si="2"/>
        <v/>
      </c>
      <c r="D59" s="250" t="str">
        <f t="shared" si="3"/>
        <v/>
      </c>
      <c r="E59" s="250" t="str">
        <f t="shared" si="4"/>
        <v/>
      </c>
      <c r="F59" s="250" t="str">
        <f t="shared" si="5"/>
        <v/>
      </c>
      <c r="G59" s="250" t="str">
        <f t="shared" si="6"/>
        <v/>
      </c>
      <c r="H59" s="251" t="str">
        <f t="shared" si="7"/>
        <v/>
      </c>
      <c r="I59" s="212"/>
      <c r="J59" s="212"/>
      <c r="K59" s="212"/>
      <c r="L59" s="212"/>
      <c r="M59" s="212"/>
      <c r="N59" s="212"/>
      <c r="O59" s="212"/>
      <c r="P59" s="212"/>
      <c r="Q59" s="212"/>
      <c r="R59" s="212"/>
      <c r="S59" s="212"/>
      <c r="T59" s="212"/>
      <c r="U59" s="212"/>
      <c r="V59" s="212"/>
      <c r="W59" s="212"/>
      <c r="X59" s="212"/>
      <c r="Y59" s="212"/>
      <c r="Z59" s="212"/>
    </row>
    <row r="60" ht="13.5" customHeight="1">
      <c r="A60" s="212"/>
      <c r="B60" s="248" t="str">
        <f t="shared" si="1"/>
        <v/>
      </c>
      <c r="C60" s="249" t="str">
        <f t="shared" si="2"/>
        <v/>
      </c>
      <c r="D60" s="250" t="str">
        <f t="shared" si="3"/>
        <v/>
      </c>
      <c r="E60" s="250" t="str">
        <f t="shared" si="4"/>
        <v/>
      </c>
      <c r="F60" s="250" t="str">
        <f t="shared" si="5"/>
        <v/>
      </c>
      <c r="G60" s="250" t="str">
        <f t="shared" si="6"/>
        <v/>
      </c>
      <c r="H60" s="251" t="str">
        <f t="shared" si="7"/>
        <v/>
      </c>
      <c r="I60" s="212"/>
      <c r="J60" s="212"/>
      <c r="K60" s="212"/>
      <c r="L60" s="212"/>
      <c r="M60" s="212"/>
      <c r="N60" s="212"/>
      <c r="O60" s="212"/>
      <c r="P60" s="212"/>
      <c r="Q60" s="212"/>
      <c r="R60" s="212"/>
      <c r="S60" s="212"/>
      <c r="T60" s="212"/>
      <c r="U60" s="212"/>
      <c r="V60" s="212"/>
      <c r="W60" s="212"/>
      <c r="X60" s="212"/>
      <c r="Y60" s="212"/>
      <c r="Z60" s="212"/>
    </row>
    <row r="61" ht="13.5" customHeight="1">
      <c r="A61" s="212"/>
      <c r="B61" s="248" t="str">
        <f t="shared" si="1"/>
        <v/>
      </c>
      <c r="C61" s="249" t="str">
        <f t="shared" si="2"/>
        <v/>
      </c>
      <c r="D61" s="250" t="str">
        <f t="shared" si="3"/>
        <v/>
      </c>
      <c r="E61" s="250" t="str">
        <f t="shared" si="4"/>
        <v/>
      </c>
      <c r="F61" s="250" t="str">
        <f t="shared" si="5"/>
        <v/>
      </c>
      <c r="G61" s="250" t="str">
        <f t="shared" si="6"/>
        <v/>
      </c>
      <c r="H61" s="251" t="str">
        <f t="shared" si="7"/>
        <v/>
      </c>
      <c r="I61" s="212"/>
      <c r="J61" s="212"/>
      <c r="K61" s="212"/>
      <c r="L61" s="212"/>
      <c r="M61" s="212"/>
      <c r="N61" s="212"/>
      <c r="O61" s="212"/>
      <c r="P61" s="212"/>
      <c r="Q61" s="212"/>
      <c r="R61" s="212"/>
      <c r="S61" s="212"/>
      <c r="T61" s="212"/>
      <c r="U61" s="212"/>
      <c r="V61" s="212"/>
      <c r="W61" s="212"/>
      <c r="X61" s="212"/>
      <c r="Y61" s="212"/>
      <c r="Z61" s="212"/>
    </row>
    <row r="62" ht="13.5" customHeight="1">
      <c r="A62" s="212"/>
      <c r="B62" s="248" t="str">
        <f t="shared" si="1"/>
        <v/>
      </c>
      <c r="C62" s="249" t="str">
        <f t="shared" si="2"/>
        <v/>
      </c>
      <c r="D62" s="250" t="str">
        <f t="shared" si="3"/>
        <v/>
      </c>
      <c r="E62" s="250" t="str">
        <f t="shared" si="4"/>
        <v/>
      </c>
      <c r="F62" s="250" t="str">
        <f t="shared" si="5"/>
        <v/>
      </c>
      <c r="G62" s="250" t="str">
        <f t="shared" si="6"/>
        <v/>
      </c>
      <c r="H62" s="251" t="str">
        <f t="shared" si="7"/>
        <v/>
      </c>
      <c r="I62" s="212"/>
      <c r="J62" s="212"/>
      <c r="K62" s="212"/>
      <c r="L62" s="212"/>
      <c r="M62" s="212"/>
      <c r="N62" s="212"/>
      <c r="O62" s="212"/>
      <c r="P62" s="212"/>
      <c r="Q62" s="212"/>
      <c r="R62" s="212"/>
      <c r="S62" s="212"/>
      <c r="T62" s="212"/>
      <c r="U62" s="212"/>
      <c r="V62" s="212"/>
      <c r="W62" s="212"/>
      <c r="X62" s="212"/>
      <c r="Y62" s="212"/>
      <c r="Z62" s="212"/>
    </row>
    <row r="63" ht="13.5" customHeight="1">
      <c r="A63" s="212"/>
      <c r="B63" s="248" t="str">
        <f t="shared" si="1"/>
        <v/>
      </c>
      <c r="C63" s="249" t="str">
        <f t="shared" si="2"/>
        <v/>
      </c>
      <c r="D63" s="250" t="str">
        <f t="shared" si="3"/>
        <v/>
      </c>
      <c r="E63" s="250" t="str">
        <f t="shared" si="4"/>
        <v/>
      </c>
      <c r="F63" s="250" t="str">
        <f t="shared" si="5"/>
        <v/>
      </c>
      <c r="G63" s="250" t="str">
        <f t="shared" si="6"/>
        <v/>
      </c>
      <c r="H63" s="251" t="str">
        <f t="shared" si="7"/>
        <v/>
      </c>
      <c r="I63" s="212"/>
      <c r="J63" s="212"/>
      <c r="K63" s="212"/>
      <c r="L63" s="212"/>
      <c r="M63" s="212"/>
      <c r="N63" s="212"/>
      <c r="O63" s="212"/>
      <c r="P63" s="212"/>
      <c r="Q63" s="212"/>
      <c r="R63" s="212"/>
      <c r="S63" s="212"/>
      <c r="T63" s="212"/>
      <c r="U63" s="212"/>
      <c r="V63" s="212"/>
      <c r="W63" s="212"/>
      <c r="X63" s="212"/>
      <c r="Y63" s="212"/>
      <c r="Z63" s="212"/>
    </row>
    <row r="64" ht="13.5" customHeight="1">
      <c r="A64" s="212"/>
      <c r="B64" s="248" t="str">
        <f t="shared" si="1"/>
        <v/>
      </c>
      <c r="C64" s="249" t="str">
        <f t="shared" si="2"/>
        <v/>
      </c>
      <c r="D64" s="250" t="str">
        <f t="shared" si="3"/>
        <v/>
      </c>
      <c r="E64" s="250" t="str">
        <f t="shared" si="4"/>
        <v/>
      </c>
      <c r="F64" s="250" t="str">
        <f t="shared" si="5"/>
        <v/>
      </c>
      <c r="G64" s="250" t="str">
        <f t="shared" si="6"/>
        <v/>
      </c>
      <c r="H64" s="251" t="str">
        <f t="shared" si="7"/>
        <v/>
      </c>
      <c r="I64" s="212"/>
      <c r="J64" s="212"/>
      <c r="K64" s="212"/>
      <c r="L64" s="212"/>
      <c r="M64" s="212"/>
      <c r="N64" s="212"/>
      <c r="O64" s="212"/>
      <c r="P64" s="212"/>
      <c r="Q64" s="212"/>
      <c r="R64" s="212"/>
      <c r="S64" s="212"/>
      <c r="T64" s="212"/>
      <c r="U64" s="212"/>
      <c r="V64" s="212"/>
      <c r="W64" s="212"/>
      <c r="X64" s="212"/>
      <c r="Y64" s="212"/>
      <c r="Z64" s="212"/>
    </row>
    <row r="65" ht="13.5" customHeight="1">
      <c r="A65" s="212"/>
      <c r="B65" s="248" t="str">
        <f t="shared" si="1"/>
        <v/>
      </c>
      <c r="C65" s="249" t="str">
        <f t="shared" si="2"/>
        <v/>
      </c>
      <c r="D65" s="250" t="str">
        <f t="shared" si="3"/>
        <v/>
      </c>
      <c r="E65" s="250" t="str">
        <f t="shared" si="4"/>
        <v/>
      </c>
      <c r="F65" s="250" t="str">
        <f t="shared" si="5"/>
        <v/>
      </c>
      <c r="G65" s="250" t="str">
        <f t="shared" si="6"/>
        <v/>
      </c>
      <c r="H65" s="251" t="str">
        <f t="shared" si="7"/>
        <v/>
      </c>
      <c r="I65" s="212"/>
      <c r="J65" s="212"/>
      <c r="K65" s="212"/>
      <c r="L65" s="212"/>
      <c r="M65" s="212"/>
      <c r="N65" s="212"/>
      <c r="O65" s="212"/>
      <c r="P65" s="212"/>
      <c r="Q65" s="212"/>
      <c r="R65" s="212"/>
      <c r="S65" s="212"/>
      <c r="T65" s="212"/>
      <c r="U65" s="212"/>
      <c r="V65" s="212"/>
      <c r="W65" s="212"/>
      <c r="X65" s="212"/>
      <c r="Y65" s="212"/>
      <c r="Z65" s="212"/>
    </row>
    <row r="66" ht="13.5" customHeight="1">
      <c r="A66" s="212"/>
      <c r="B66" s="248" t="str">
        <f t="shared" si="1"/>
        <v/>
      </c>
      <c r="C66" s="249" t="str">
        <f t="shared" si="2"/>
        <v/>
      </c>
      <c r="D66" s="250" t="str">
        <f t="shared" si="3"/>
        <v/>
      </c>
      <c r="E66" s="250" t="str">
        <f t="shared" si="4"/>
        <v/>
      </c>
      <c r="F66" s="250" t="str">
        <f t="shared" si="5"/>
        <v/>
      </c>
      <c r="G66" s="250" t="str">
        <f t="shared" si="6"/>
        <v/>
      </c>
      <c r="H66" s="251" t="str">
        <f t="shared" si="7"/>
        <v/>
      </c>
      <c r="I66" s="212"/>
      <c r="J66" s="212"/>
      <c r="K66" s="212"/>
      <c r="L66" s="212"/>
      <c r="M66" s="212"/>
      <c r="N66" s="212"/>
      <c r="O66" s="212"/>
      <c r="P66" s="212"/>
      <c r="Q66" s="212"/>
      <c r="R66" s="212"/>
      <c r="S66" s="212"/>
      <c r="T66" s="212"/>
      <c r="U66" s="212"/>
      <c r="V66" s="212"/>
      <c r="W66" s="212"/>
      <c r="X66" s="212"/>
      <c r="Y66" s="212"/>
      <c r="Z66" s="212"/>
    </row>
    <row r="67" ht="13.5" customHeight="1">
      <c r="A67" s="212"/>
      <c r="B67" s="248" t="str">
        <f t="shared" si="1"/>
        <v/>
      </c>
      <c r="C67" s="249" t="str">
        <f t="shared" si="2"/>
        <v/>
      </c>
      <c r="D67" s="250" t="str">
        <f t="shared" si="3"/>
        <v/>
      </c>
      <c r="E67" s="250" t="str">
        <f t="shared" si="4"/>
        <v/>
      </c>
      <c r="F67" s="250" t="str">
        <f t="shared" si="5"/>
        <v/>
      </c>
      <c r="G67" s="250" t="str">
        <f t="shared" si="6"/>
        <v/>
      </c>
      <c r="H67" s="251" t="str">
        <f t="shared" si="7"/>
        <v/>
      </c>
      <c r="I67" s="212"/>
      <c r="J67" s="212"/>
      <c r="K67" s="212"/>
      <c r="L67" s="212"/>
      <c r="M67" s="212"/>
      <c r="N67" s="212"/>
      <c r="O67" s="212"/>
      <c r="P67" s="212"/>
      <c r="Q67" s="212"/>
      <c r="R67" s="212"/>
      <c r="S67" s="212"/>
      <c r="T67" s="212"/>
      <c r="U67" s="212"/>
      <c r="V67" s="212"/>
      <c r="W67" s="212"/>
      <c r="X67" s="212"/>
      <c r="Y67" s="212"/>
      <c r="Z67" s="212"/>
    </row>
    <row r="68" ht="13.5" customHeight="1">
      <c r="A68" s="212"/>
      <c r="B68" s="248" t="str">
        <f t="shared" si="1"/>
        <v/>
      </c>
      <c r="C68" s="249" t="str">
        <f t="shared" si="2"/>
        <v/>
      </c>
      <c r="D68" s="250" t="str">
        <f t="shared" si="3"/>
        <v/>
      </c>
      <c r="E68" s="250" t="str">
        <f t="shared" si="4"/>
        <v/>
      </c>
      <c r="F68" s="250" t="str">
        <f t="shared" si="5"/>
        <v/>
      </c>
      <c r="G68" s="250" t="str">
        <f t="shared" si="6"/>
        <v/>
      </c>
      <c r="H68" s="251" t="str">
        <f t="shared" si="7"/>
        <v/>
      </c>
      <c r="I68" s="212"/>
      <c r="J68" s="212"/>
      <c r="K68" s="212"/>
      <c r="L68" s="212"/>
      <c r="M68" s="212"/>
      <c r="N68" s="212"/>
      <c r="O68" s="212"/>
      <c r="P68" s="212"/>
      <c r="Q68" s="212"/>
      <c r="R68" s="212"/>
      <c r="S68" s="212"/>
      <c r="T68" s="212"/>
      <c r="U68" s="212"/>
      <c r="V68" s="212"/>
      <c r="W68" s="212"/>
      <c r="X68" s="212"/>
      <c r="Y68" s="212"/>
      <c r="Z68" s="212"/>
    </row>
    <row r="69" ht="13.5" customHeight="1">
      <c r="A69" s="212"/>
      <c r="B69" s="248" t="str">
        <f t="shared" si="1"/>
        <v/>
      </c>
      <c r="C69" s="249" t="str">
        <f t="shared" si="2"/>
        <v/>
      </c>
      <c r="D69" s="250" t="str">
        <f t="shared" si="3"/>
        <v/>
      </c>
      <c r="E69" s="250" t="str">
        <f t="shared" si="4"/>
        <v/>
      </c>
      <c r="F69" s="250" t="str">
        <f t="shared" si="5"/>
        <v/>
      </c>
      <c r="G69" s="250" t="str">
        <f t="shared" si="6"/>
        <v/>
      </c>
      <c r="H69" s="251" t="str">
        <f t="shared" si="7"/>
        <v/>
      </c>
      <c r="I69" s="212"/>
      <c r="J69" s="212"/>
      <c r="K69" s="212"/>
      <c r="L69" s="212"/>
      <c r="M69" s="212"/>
      <c r="N69" s="212"/>
      <c r="O69" s="212"/>
      <c r="P69" s="212"/>
      <c r="Q69" s="212"/>
      <c r="R69" s="212"/>
      <c r="S69" s="212"/>
      <c r="T69" s="212"/>
      <c r="U69" s="212"/>
      <c r="V69" s="212"/>
      <c r="W69" s="212"/>
      <c r="X69" s="212"/>
      <c r="Y69" s="212"/>
      <c r="Z69" s="212"/>
    </row>
    <row r="70" ht="13.5" customHeight="1">
      <c r="A70" s="212"/>
      <c r="B70" s="248" t="str">
        <f t="shared" si="1"/>
        <v/>
      </c>
      <c r="C70" s="249" t="str">
        <f t="shared" si="2"/>
        <v/>
      </c>
      <c r="D70" s="250" t="str">
        <f t="shared" si="3"/>
        <v/>
      </c>
      <c r="E70" s="250" t="str">
        <f t="shared" si="4"/>
        <v/>
      </c>
      <c r="F70" s="250" t="str">
        <f t="shared" si="5"/>
        <v/>
      </c>
      <c r="G70" s="250" t="str">
        <f t="shared" si="6"/>
        <v/>
      </c>
      <c r="H70" s="251" t="str">
        <f t="shared" si="7"/>
        <v/>
      </c>
      <c r="I70" s="212"/>
      <c r="J70" s="212"/>
      <c r="K70" s="212"/>
      <c r="L70" s="212"/>
      <c r="M70" s="212"/>
      <c r="N70" s="212"/>
      <c r="O70" s="212"/>
      <c r="P70" s="212"/>
      <c r="Q70" s="212"/>
      <c r="R70" s="212"/>
      <c r="S70" s="212"/>
      <c r="T70" s="212"/>
      <c r="U70" s="212"/>
      <c r="V70" s="212"/>
      <c r="W70" s="212"/>
      <c r="X70" s="212"/>
      <c r="Y70" s="212"/>
      <c r="Z70" s="212"/>
    </row>
    <row r="71" ht="13.5" customHeight="1">
      <c r="A71" s="212"/>
      <c r="B71" s="248" t="str">
        <f t="shared" si="1"/>
        <v/>
      </c>
      <c r="C71" s="249" t="str">
        <f t="shared" si="2"/>
        <v/>
      </c>
      <c r="D71" s="250" t="str">
        <f t="shared" si="3"/>
        <v/>
      </c>
      <c r="E71" s="250" t="str">
        <f t="shared" si="4"/>
        <v/>
      </c>
      <c r="F71" s="250" t="str">
        <f t="shared" si="5"/>
        <v/>
      </c>
      <c r="G71" s="250" t="str">
        <f t="shared" si="6"/>
        <v/>
      </c>
      <c r="H71" s="251" t="str">
        <f t="shared" si="7"/>
        <v/>
      </c>
      <c r="I71" s="212"/>
      <c r="J71" s="212"/>
      <c r="K71" s="212"/>
      <c r="L71" s="212"/>
      <c r="M71" s="212"/>
      <c r="N71" s="212"/>
      <c r="O71" s="212"/>
      <c r="P71" s="212"/>
      <c r="Q71" s="212"/>
      <c r="R71" s="212"/>
      <c r="S71" s="212"/>
      <c r="T71" s="212"/>
      <c r="U71" s="212"/>
      <c r="V71" s="212"/>
      <c r="W71" s="212"/>
      <c r="X71" s="212"/>
      <c r="Y71" s="212"/>
      <c r="Z71" s="212"/>
    </row>
    <row r="72" ht="13.5" customHeight="1">
      <c r="A72" s="212"/>
      <c r="B72" s="248" t="str">
        <f t="shared" si="1"/>
        <v/>
      </c>
      <c r="C72" s="249" t="str">
        <f t="shared" si="2"/>
        <v/>
      </c>
      <c r="D72" s="250" t="str">
        <f t="shared" si="3"/>
        <v/>
      </c>
      <c r="E72" s="250" t="str">
        <f t="shared" si="4"/>
        <v/>
      </c>
      <c r="F72" s="250" t="str">
        <f t="shared" si="5"/>
        <v/>
      </c>
      <c r="G72" s="250" t="str">
        <f t="shared" si="6"/>
        <v/>
      </c>
      <c r="H72" s="251" t="str">
        <f t="shared" si="7"/>
        <v/>
      </c>
      <c r="I72" s="212"/>
      <c r="J72" s="212"/>
      <c r="K72" s="212"/>
      <c r="L72" s="212"/>
      <c r="M72" s="212"/>
      <c r="N72" s="212"/>
      <c r="O72" s="212"/>
      <c r="P72" s="212"/>
      <c r="Q72" s="212"/>
      <c r="R72" s="212"/>
      <c r="S72" s="212"/>
      <c r="T72" s="212"/>
      <c r="U72" s="212"/>
      <c r="V72" s="212"/>
      <c r="W72" s="212"/>
      <c r="X72" s="212"/>
      <c r="Y72" s="212"/>
      <c r="Z72" s="212"/>
    </row>
    <row r="73" ht="13.5" customHeight="1">
      <c r="A73" s="212"/>
      <c r="B73" s="248" t="str">
        <f t="shared" si="1"/>
        <v/>
      </c>
      <c r="C73" s="249" t="str">
        <f t="shared" si="2"/>
        <v/>
      </c>
      <c r="D73" s="250" t="str">
        <f t="shared" si="3"/>
        <v/>
      </c>
      <c r="E73" s="250" t="str">
        <f t="shared" si="4"/>
        <v/>
      </c>
      <c r="F73" s="250" t="str">
        <f t="shared" si="5"/>
        <v/>
      </c>
      <c r="G73" s="250" t="str">
        <f t="shared" si="6"/>
        <v/>
      </c>
      <c r="H73" s="251" t="str">
        <f t="shared" si="7"/>
        <v/>
      </c>
      <c r="I73" s="212"/>
      <c r="J73" s="212"/>
      <c r="K73" s="212"/>
      <c r="L73" s="212"/>
      <c r="M73" s="212"/>
      <c r="N73" s="212"/>
      <c r="O73" s="212"/>
      <c r="P73" s="212"/>
      <c r="Q73" s="212"/>
      <c r="R73" s="212"/>
      <c r="S73" s="212"/>
      <c r="T73" s="212"/>
      <c r="U73" s="212"/>
      <c r="V73" s="212"/>
      <c r="W73" s="212"/>
      <c r="X73" s="212"/>
      <c r="Y73" s="212"/>
      <c r="Z73" s="212"/>
    </row>
    <row r="74" ht="13.5" customHeight="1">
      <c r="A74" s="212"/>
      <c r="B74" s="248" t="str">
        <f t="shared" si="1"/>
        <v/>
      </c>
      <c r="C74" s="249" t="str">
        <f t="shared" si="2"/>
        <v/>
      </c>
      <c r="D74" s="250" t="str">
        <f t="shared" si="3"/>
        <v/>
      </c>
      <c r="E74" s="250" t="str">
        <f t="shared" si="4"/>
        <v/>
      </c>
      <c r="F74" s="250" t="str">
        <f t="shared" si="5"/>
        <v/>
      </c>
      <c r="G74" s="250" t="str">
        <f t="shared" si="6"/>
        <v/>
      </c>
      <c r="H74" s="251" t="str">
        <f t="shared" si="7"/>
        <v/>
      </c>
      <c r="I74" s="212"/>
      <c r="J74" s="212"/>
      <c r="K74" s="212"/>
      <c r="L74" s="212"/>
      <c r="M74" s="212"/>
      <c r="N74" s="212"/>
      <c r="O74" s="212"/>
      <c r="P74" s="212"/>
      <c r="Q74" s="212"/>
      <c r="R74" s="212"/>
      <c r="S74" s="212"/>
      <c r="T74" s="212"/>
      <c r="U74" s="212"/>
      <c r="V74" s="212"/>
      <c r="W74" s="212"/>
      <c r="X74" s="212"/>
      <c r="Y74" s="212"/>
      <c r="Z74" s="212"/>
    </row>
    <row r="75" ht="13.5" customHeight="1">
      <c r="A75" s="212"/>
      <c r="B75" s="248" t="str">
        <f t="shared" si="1"/>
        <v/>
      </c>
      <c r="C75" s="249" t="str">
        <f t="shared" si="2"/>
        <v/>
      </c>
      <c r="D75" s="250" t="str">
        <f t="shared" si="3"/>
        <v/>
      </c>
      <c r="E75" s="250" t="str">
        <f t="shared" si="4"/>
        <v/>
      </c>
      <c r="F75" s="250" t="str">
        <f t="shared" si="5"/>
        <v/>
      </c>
      <c r="G75" s="250" t="str">
        <f t="shared" si="6"/>
        <v/>
      </c>
      <c r="H75" s="251" t="str">
        <f t="shared" si="7"/>
        <v/>
      </c>
      <c r="I75" s="212"/>
      <c r="J75" s="212"/>
      <c r="K75" s="212"/>
      <c r="L75" s="212"/>
      <c r="M75" s="212"/>
      <c r="N75" s="212"/>
      <c r="O75" s="212"/>
      <c r="P75" s="212"/>
      <c r="Q75" s="212"/>
      <c r="R75" s="212"/>
      <c r="S75" s="212"/>
      <c r="T75" s="212"/>
      <c r="U75" s="212"/>
      <c r="V75" s="212"/>
      <c r="W75" s="212"/>
      <c r="X75" s="212"/>
      <c r="Y75" s="212"/>
      <c r="Z75" s="212"/>
    </row>
    <row r="76" ht="13.5" customHeight="1">
      <c r="A76" s="212"/>
      <c r="B76" s="248" t="str">
        <f t="shared" si="1"/>
        <v/>
      </c>
      <c r="C76" s="249" t="str">
        <f t="shared" si="2"/>
        <v/>
      </c>
      <c r="D76" s="250" t="str">
        <f t="shared" si="3"/>
        <v/>
      </c>
      <c r="E76" s="250" t="str">
        <f t="shared" si="4"/>
        <v/>
      </c>
      <c r="F76" s="250" t="str">
        <f t="shared" si="5"/>
        <v/>
      </c>
      <c r="G76" s="250" t="str">
        <f t="shared" si="6"/>
        <v/>
      </c>
      <c r="H76" s="251" t="str">
        <f t="shared" si="7"/>
        <v/>
      </c>
      <c r="I76" s="212"/>
      <c r="J76" s="212"/>
      <c r="K76" s="212"/>
      <c r="L76" s="212"/>
      <c r="M76" s="212"/>
      <c r="N76" s="212"/>
      <c r="O76" s="212"/>
      <c r="P76" s="212"/>
      <c r="Q76" s="212"/>
      <c r="R76" s="212"/>
      <c r="S76" s="212"/>
      <c r="T76" s="212"/>
      <c r="U76" s="212"/>
      <c r="V76" s="212"/>
      <c r="W76" s="212"/>
      <c r="X76" s="212"/>
      <c r="Y76" s="212"/>
      <c r="Z76" s="212"/>
    </row>
    <row r="77" ht="13.5" customHeight="1">
      <c r="A77" s="212"/>
      <c r="B77" s="248" t="str">
        <f t="shared" si="1"/>
        <v/>
      </c>
      <c r="C77" s="249" t="str">
        <f t="shared" si="2"/>
        <v/>
      </c>
      <c r="D77" s="250" t="str">
        <f t="shared" si="3"/>
        <v/>
      </c>
      <c r="E77" s="250" t="str">
        <f t="shared" si="4"/>
        <v/>
      </c>
      <c r="F77" s="250" t="str">
        <f t="shared" si="5"/>
        <v/>
      </c>
      <c r="G77" s="250" t="str">
        <f t="shared" si="6"/>
        <v/>
      </c>
      <c r="H77" s="251" t="str">
        <f t="shared" si="7"/>
        <v/>
      </c>
      <c r="I77" s="212"/>
      <c r="J77" s="212"/>
      <c r="K77" s="212"/>
      <c r="L77" s="212"/>
      <c r="M77" s="212"/>
      <c r="N77" s="212"/>
      <c r="O77" s="212"/>
      <c r="P77" s="212"/>
      <c r="Q77" s="212"/>
      <c r="R77" s="212"/>
      <c r="S77" s="212"/>
      <c r="T77" s="212"/>
      <c r="U77" s="212"/>
      <c r="V77" s="212"/>
      <c r="W77" s="212"/>
      <c r="X77" s="212"/>
      <c r="Y77" s="212"/>
      <c r="Z77" s="212"/>
    </row>
    <row r="78" ht="13.5" customHeight="1">
      <c r="A78" s="212"/>
      <c r="B78" s="248" t="str">
        <f t="shared" si="1"/>
        <v/>
      </c>
      <c r="C78" s="249" t="str">
        <f t="shared" si="2"/>
        <v/>
      </c>
      <c r="D78" s="250" t="str">
        <f t="shared" si="3"/>
        <v/>
      </c>
      <c r="E78" s="250" t="str">
        <f t="shared" si="4"/>
        <v/>
      </c>
      <c r="F78" s="250" t="str">
        <f t="shared" si="5"/>
        <v/>
      </c>
      <c r="G78" s="250" t="str">
        <f t="shared" si="6"/>
        <v/>
      </c>
      <c r="H78" s="251" t="str">
        <f t="shared" si="7"/>
        <v/>
      </c>
      <c r="I78" s="212"/>
      <c r="J78" s="212"/>
      <c r="K78" s="212"/>
      <c r="L78" s="212"/>
      <c r="M78" s="212"/>
      <c r="N78" s="212"/>
      <c r="O78" s="212"/>
      <c r="P78" s="212"/>
      <c r="Q78" s="212"/>
      <c r="R78" s="212"/>
      <c r="S78" s="212"/>
      <c r="T78" s="212"/>
      <c r="U78" s="212"/>
      <c r="V78" s="212"/>
      <c r="W78" s="212"/>
      <c r="X78" s="212"/>
      <c r="Y78" s="212"/>
      <c r="Z78" s="212"/>
    </row>
    <row r="79" ht="13.5" customHeight="1">
      <c r="A79" s="212"/>
      <c r="B79" s="248" t="str">
        <f t="shared" si="1"/>
        <v/>
      </c>
      <c r="C79" s="249" t="str">
        <f t="shared" si="2"/>
        <v/>
      </c>
      <c r="D79" s="250" t="str">
        <f t="shared" si="3"/>
        <v/>
      </c>
      <c r="E79" s="250" t="str">
        <f t="shared" si="4"/>
        <v/>
      </c>
      <c r="F79" s="250" t="str">
        <f t="shared" si="5"/>
        <v/>
      </c>
      <c r="G79" s="250" t="str">
        <f t="shared" si="6"/>
        <v/>
      </c>
      <c r="H79" s="251" t="str">
        <f t="shared" si="7"/>
        <v/>
      </c>
      <c r="I79" s="212"/>
      <c r="J79" s="212"/>
      <c r="K79" s="212"/>
      <c r="L79" s="212"/>
      <c r="M79" s="212"/>
      <c r="N79" s="212"/>
      <c r="O79" s="212"/>
      <c r="P79" s="212"/>
      <c r="Q79" s="212"/>
      <c r="R79" s="212"/>
      <c r="S79" s="212"/>
      <c r="T79" s="212"/>
      <c r="U79" s="212"/>
      <c r="V79" s="212"/>
      <c r="W79" s="212"/>
      <c r="X79" s="212"/>
      <c r="Y79" s="212"/>
      <c r="Z79" s="212"/>
    </row>
    <row r="80" ht="13.5" customHeight="1">
      <c r="A80" s="212"/>
      <c r="B80" s="248" t="str">
        <f t="shared" si="1"/>
        <v/>
      </c>
      <c r="C80" s="249" t="str">
        <f t="shared" si="2"/>
        <v/>
      </c>
      <c r="D80" s="250" t="str">
        <f t="shared" si="3"/>
        <v/>
      </c>
      <c r="E80" s="250" t="str">
        <f t="shared" si="4"/>
        <v/>
      </c>
      <c r="F80" s="250" t="str">
        <f t="shared" si="5"/>
        <v/>
      </c>
      <c r="G80" s="250" t="str">
        <f t="shared" si="6"/>
        <v/>
      </c>
      <c r="H80" s="251" t="str">
        <f t="shared" si="7"/>
        <v/>
      </c>
      <c r="I80" s="212"/>
      <c r="J80" s="212"/>
      <c r="K80" s="212"/>
      <c r="L80" s="212"/>
      <c r="M80" s="212"/>
      <c r="N80" s="212"/>
      <c r="O80" s="212"/>
      <c r="P80" s="212"/>
      <c r="Q80" s="212"/>
      <c r="R80" s="212"/>
      <c r="S80" s="212"/>
      <c r="T80" s="212"/>
      <c r="U80" s="212"/>
      <c r="V80" s="212"/>
      <c r="W80" s="212"/>
      <c r="X80" s="212"/>
      <c r="Y80" s="212"/>
      <c r="Z80" s="212"/>
    </row>
    <row r="81" ht="13.5" customHeight="1">
      <c r="A81" s="212"/>
      <c r="B81" s="248" t="str">
        <f t="shared" si="1"/>
        <v/>
      </c>
      <c r="C81" s="249" t="str">
        <f t="shared" si="2"/>
        <v/>
      </c>
      <c r="D81" s="250" t="str">
        <f t="shared" si="3"/>
        <v/>
      </c>
      <c r="E81" s="250" t="str">
        <f t="shared" si="4"/>
        <v/>
      </c>
      <c r="F81" s="250" t="str">
        <f t="shared" si="5"/>
        <v/>
      </c>
      <c r="G81" s="250" t="str">
        <f t="shared" si="6"/>
        <v/>
      </c>
      <c r="H81" s="251" t="str">
        <f t="shared" si="7"/>
        <v/>
      </c>
      <c r="I81" s="212"/>
      <c r="J81" s="212"/>
      <c r="K81" s="212"/>
      <c r="L81" s="212"/>
      <c r="M81" s="212"/>
      <c r="N81" s="212"/>
      <c r="O81" s="212"/>
      <c r="P81" s="212"/>
      <c r="Q81" s="212"/>
      <c r="R81" s="212"/>
      <c r="S81" s="212"/>
      <c r="T81" s="212"/>
      <c r="U81" s="212"/>
      <c r="V81" s="212"/>
      <c r="W81" s="212"/>
      <c r="X81" s="212"/>
      <c r="Y81" s="212"/>
      <c r="Z81" s="212"/>
    </row>
    <row r="82" ht="13.5" customHeight="1">
      <c r="A82" s="212"/>
      <c r="B82" s="248" t="str">
        <f t="shared" si="1"/>
        <v/>
      </c>
      <c r="C82" s="249" t="str">
        <f t="shared" si="2"/>
        <v/>
      </c>
      <c r="D82" s="250" t="str">
        <f t="shared" si="3"/>
        <v/>
      </c>
      <c r="E82" s="250" t="str">
        <f t="shared" si="4"/>
        <v/>
      </c>
      <c r="F82" s="250" t="str">
        <f t="shared" si="5"/>
        <v/>
      </c>
      <c r="G82" s="250" t="str">
        <f t="shared" si="6"/>
        <v/>
      </c>
      <c r="H82" s="251" t="str">
        <f t="shared" si="7"/>
        <v/>
      </c>
      <c r="I82" s="212"/>
      <c r="J82" s="212"/>
      <c r="K82" s="212"/>
      <c r="L82" s="212"/>
      <c r="M82" s="212"/>
      <c r="N82" s="212"/>
      <c r="O82" s="212"/>
      <c r="P82" s="212"/>
      <c r="Q82" s="212"/>
      <c r="R82" s="212"/>
      <c r="S82" s="212"/>
      <c r="T82" s="212"/>
      <c r="U82" s="212"/>
      <c r="V82" s="212"/>
      <c r="W82" s="212"/>
      <c r="X82" s="212"/>
      <c r="Y82" s="212"/>
      <c r="Z82" s="212"/>
    </row>
    <row r="83" ht="13.5" customHeight="1">
      <c r="A83" s="212"/>
      <c r="B83" s="248" t="str">
        <f t="shared" si="1"/>
        <v/>
      </c>
      <c r="C83" s="249" t="str">
        <f t="shared" si="2"/>
        <v/>
      </c>
      <c r="D83" s="250" t="str">
        <f t="shared" si="3"/>
        <v/>
      </c>
      <c r="E83" s="250" t="str">
        <f t="shared" si="4"/>
        <v/>
      </c>
      <c r="F83" s="250" t="str">
        <f t="shared" si="5"/>
        <v/>
      </c>
      <c r="G83" s="250" t="str">
        <f t="shared" si="6"/>
        <v/>
      </c>
      <c r="H83" s="251" t="str">
        <f t="shared" si="7"/>
        <v/>
      </c>
      <c r="I83" s="212"/>
      <c r="J83" s="212"/>
      <c r="K83" s="212"/>
      <c r="L83" s="212"/>
      <c r="M83" s="212"/>
      <c r="N83" s="212"/>
      <c r="O83" s="212"/>
      <c r="P83" s="212"/>
      <c r="Q83" s="212"/>
      <c r="R83" s="212"/>
      <c r="S83" s="212"/>
      <c r="T83" s="212"/>
      <c r="U83" s="212"/>
      <c r="V83" s="212"/>
      <c r="W83" s="212"/>
      <c r="X83" s="212"/>
      <c r="Y83" s="212"/>
      <c r="Z83" s="212"/>
    </row>
    <row r="84" ht="13.5" customHeight="1">
      <c r="A84" s="212"/>
      <c r="B84" s="248" t="str">
        <f t="shared" si="1"/>
        <v/>
      </c>
      <c r="C84" s="249" t="str">
        <f t="shared" si="2"/>
        <v/>
      </c>
      <c r="D84" s="250" t="str">
        <f t="shared" si="3"/>
        <v/>
      </c>
      <c r="E84" s="250" t="str">
        <f t="shared" si="4"/>
        <v/>
      </c>
      <c r="F84" s="250" t="str">
        <f t="shared" si="5"/>
        <v/>
      </c>
      <c r="G84" s="250" t="str">
        <f t="shared" si="6"/>
        <v/>
      </c>
      <c r="H84" s="251" t="str">
        <f t="shared" si="7"/>
        <v/>
      </c>
      <c r="I84" s="212"/>
      <c r="J84" s="212"/>
      <c r="K84" s="212"/>
      <c r="L84" s="212"/>
      <c r="M84" s="212"/>
      <c r="N84" s="212"/>
      <c r="O84" s="212"/>
      <c r="P84" s="212"/>
      <c r="Q84" s="212"/>
      <c r="R84" s="212"/>
      <c r="S84" s="212"/>
      <c r="T84" s="212"/>
      <c r="U84" s="212"/>
      <c r="V84" s="212"/>
      <c r="W84" s="212"/>
      <c r="X84" s="212"/>
      <c r="Y84" s="212"/>
      <c r="Z84" s="212"/>
    </row>
    <row r="85" ht="13.5" customHeight="1">
      <c r="A85" s="212"/>
      <c r="B85" s="248" t="str">
        <f t="shared" si="1"/>
        <v/>
      </c>
      <c r="C85" s="249" t="str">
        <f t="shared" si="2"/>
        <v/>
      </c>
      <c r="D85" s="250" t="str">
        <f t="shared" si="3"/>
        <v/>
      </c>
      <c r="E85" s="250" t="str">
        <f t="shared" si="4"/>
        <v/>
      </c>
      <c r="F85" s="250" t="str">
        <f t="shared" si="5"/>
        <v/>
      </c>
      <c r="G85" s="250" t="str">
        <f t="shared" si="6"/>
        <v/>
      </c>
      <c r="H85" s="251" t="str">
        <f t="shared" si="7"/>
        <v/>
      </c>
      <c r="I85" s="212"/>
      <c r="J85" s="212"/>
      <c r="K85" s="212"/>
      <c r="L85" s="212"/>
      <c r="M85" s="212"/>
      <c r="N85" s="212"/>
      <c r="O85" s="212"/>
      <c r="P85" s="212"/>
      <c r="Q85" s="212"/>
      <c r="R85" s="212"/>
      <c r="S85" s="212"/>
      <c r="T85" s="212"/>
      <c r="U85" s="212"/>
      <c r="V85" s="212"/>
      <c r="W85" s="212"/>
      <c r="X85" s="212"/>
      <c r="Y85" s="212"/>
      <c r="Z85" s="212"/>
    </row>
    <row r="86" ht="13.5" customHeight="1">
      <c r="A86" s="212"/>
      <c r="B86" s="252" t="str">
        <f t="shared" si="1"/>
        <v/>
      </c>
      <c r="C86" s="253" t="str">
        <f t="shared" si="2"/>
        <v/>
      </c>
      <c r="D86" s="254" t="str">
        <f t="shared" si="3"/>
        <v/>
      </c>
      <c r="E86" s="254" t="str">
        <f t="shared" si="4"/>
        <v/>
      </c>
      <c r="F86" s="254" t="str">
        <f t="shared" si="5"/>
        <v/>
      </c>
      <c r="G86" s="254" t="str">
        <f t="shared" si="6"/>
        <v/>
      </c>
      <c r="H86" s="255" t="str">
        <f t="shared" si="7"/>
        <v/>
      </c>
      <c r="I86" s="212"/>
      <c r="J86" s="212"/>
      <c r="K86" s="212"/>
      <c r="L86" s="212"/>
      <c r="M86" s="212"/>
      <c r="N86" s="212"/>
      <c r="O86" s="212"/>
      <c r="P86" s="212"/>
      <c r="Q86" s="212"/>
      <c r="R86" s="212"/>
      <c r="S86" s="212"/>
      <c r="T86" s="212"/>
      <c r="U86" s="212"/>
      <c r="V86" s="212"/>
      <c r="W86" s="212"/>
      <c r="X86" s="212"/>
      <c r="Y86" s="212"/>
      <c r="Z86" s="212"/>
    </row>
    <row r="87" ht="13.5" customHeight="1">
      <c r="A87" s="212"/>
      <c r="B87" s="256" t="str">
        <f t="shared" si="1"/>
        <v/>
      </c>
      <c r="C87" s="257" t="str">
        <f t="shared" si="2"/>
        <v/>
      </c>
      <c r="D87" s="258" t="str">
        <f t="shared" si="3"/>
        <v/>
      </c>
      <c r="E87" s="258" t="str">
        <f t="shared" si="4"/>
        <v/>
      </c>
      <c r="F87" s="258" t="str">
        <f t="shared" si="5"/>
        <v/>
      </c>
      <c r="G87" s="258" t="str">
        <f t="shared" si="6"/>
        <v/>
      </c>
      <c r="H87" s="258" t="str">
        <f t="shared" si="7"/>
        <v/>
      </c>
      <c r="I87" s="212"/>
      <c r="J87" s="212"/>
      <c r="K87" s="212"/>
      <c r="L87" s="212"/>
      <c r="M87" s="212"/>
      <c r="N87" s="212"/>
      <c r="O87" s="212"/>
      <c r="P87" s="212"/>
      <c r="Q87" s="212"/>
      <c r="R87" s="212"/>
      <c r="S87" s="212"/>
      <c r="T87" s="212"/>
      <c r="U87" s="212"/>
      <c r="V87" s="212"/>
      <c r="W87" s="212"/>
      <c r="X87" s="212"/>
      <c r="Y87" s="212"/>
      <c r="Z87" s="212"/>
    </row>
    <row r="88" ht="13.5" customHeight="1">
      <c r="A88" s="212"/>
      <c r="B88" s="256" t="str">
        <f t="shared" si="1"/>
        <v/>
      </c>
      <c r="C88" s="257" t="str">
        <f t="shared" si="2"/>
        <v/>
      </c>
      <c r="D88" s="258" t="str">
        <f t="shared" si="3"/>
        <v/>
      </c>
      <c r="E88" s="258" t="str">
        <f t="shared" si="4"/>
        <v/>
      </c>
      <c r="F88" s="258" t="str">
        <f t="shared" si="5"/>
        <v/>
      </c>
      <c r="G88" s="258" t="str">
        <f t="shared" si="6"/>
        <v/>
      </c>
      <c r="H88" s="258" t="str">
        <f t="shared" si="7"/>
        <v/>
      </c>
      <c r="I88" s="212"/>
      <c r="J88" s="212"/>
      <c r="K88" s="212"/>
      <c r="L88" s="212"/>
      <c r="M88" s="212"/>
      <c r="N88" s="212"/>
      <c r="O88" s="212"/>
      <c r="P88" s="212"/>
      <c r="Q88" s="212"/>
      <c r="R88" s="212"/>
      <c r="S88" s="212"/>
      <c r="T88" s="212"/>
      <c r="U88" s="212"/>
      <c r="V88" s="212"/>
      <c r="W88" s="212"/>
      <c r="X88" s="212"/>
      <c r="Y88" s="212"/>
      <c r="Z88" s="212"/>
    </row>
    <row r="89" ht="13.5" customHeight="1">
      <c r="A89" s="212"/>
      <c r="B89" s="256" t="str">
        <f t="shared" si="1"/>
        <v/>
      </c>
      <c r="C89" s="257" t="str">
        <f t="shared" si="2"/>
        <v/>
      </c>
      <c r="D89" s="258" t="str">
        <f t="shared" si="3"/>
        <v/>
      </c>
      <c r="E89" s="258" t="str">
        <f t="shared" si="4"/>
        <v/>
      </c>
      <c r="F89" s="258" t="str">
        <f t="shared" si="5"/>
        <v/>
      </c>
      <c r="G89" s="258" t="str">
        <f t="shared" si="6"/>
        <v/>
      </c>
      <c r="H89" s="258" t="str">
        <f t="shared" si="7"/>
        <v/>
      </c>
      <c r="I89" s="212"/>
      <c r="J89" s="212"/>
      <c r="K89" s="212"/>
      <c r="L89" s="212"/>
      <c r="M89" s="212"/>
      <c r="N89" s="212"/>
      <c r="O89" s="212"/>
      <c r="P89" s="212"/>
      <c r="Q89" s="212"/>
      <c r="R89" s="212"/>
      <c r="S89" s="212"/>
      <c r="T89" s="212"/>
      <c r="U89" s="212"/>
      <c r="V89" s="212"/>
      <c r="W89" s="212"/>
      <c r="X89" s="212"/>
      <c r="Y89" s="212"/>
      <c r="Z89" s="212"/>
    </row>
    <row r="90" ht="13.5" customHeight="1">
      <c r="A90" s="212"/>
      <c r="B90" s="256" t="str">
        <f t="shared" si="1"/>
        <v/>
      </c>
      <c r="C90" s="257" t="str">
        <f t="shared" si="2"/>
        <v/>
      </c>
      <c r="D90" s="258" t="str">
        <f t="shared" si="3"/>
        <v/>
      </c>
      <c r="E90" s="258" t="str">
        <f t="shared" si="4"/>
        <v/>
      </c>
      <c r="F90" s="258" t="str">
        <f t="shared" si="5"/>
        <v/>
      </c>
      <c r="G90" s="258" t="str">
        <f t="shared" si="6"/>
        <v/>
      </c>
      <c r="H90" s="258" t="str">
        <f t="shared" si="7"/>
        <v/>
      </c>
      <c r="I90" s="212"/>
      <c r="J90" s="212"/>
      <c r="K90" s="212"/>
      <c r="L90" s="212"/>
      <c r="M90" s="212"/>
      <c r="N90" s="212"/>
      <c r="O90" s="212"/>
      <c r="P90" s="212"/>
      <c r="Q90" s="212"/>
      <c r="R90" s="212"/>
      <c r="S90" s="212"/>
      <c r="T90" s="212"/>
      <c r="U90" s="212"/>
      <c r="V90" s="212"/>
      <c r="W90" s="212"/>
      <c r="X90" s="212"/>
      <c r="Y90" s="212"/>
      <c r="Z90" s="212"/>
    </row>
    <row r="91" ht="13.5" customHeight="1">
      <c r="A91" s="212"/>
      <c r="B91" s="256" t="str">
        <f t="shared" si="1"/>
        <v/>
      </c>
      <c r="C91" s="257" t="str">
        <f t="shared" si="2"/>
        <v/>
      </c>
      <c r="D91" s="258" t="str">
        <f t="shared" si="3"/>
        <v/>
      </c>
      <c r="E91" s="258" t="str">
        <f t="shared" si="4"/>
        <v/>
      </c>
      <c r="F91" s="258" t="str">
        <f t="shared" si="5"/>
        <v/>
      </c>
      <c r="G91" s="258" t="str">
        <f t="shared" si="6"/>
        <v/>
      </c>
      <c r="H91" s="258" t="str">
        <f t="shared" si="7"/>
        <v/>
      </c>
      <c r="I91" s="212"/>
      <c r="J91" s="212"/>
      <c r="K91" s="212"/>
      <c r="L91" s="212"/>
      <c r="M91" s="212"/>
      <c r="N91" s="212"/>
      <c r="O91" s="212"/>
      <c r="P91" s="212"/>
      <c r="Q91" s="212"/>
      <c r="R91" s="212"/>
      <c r="S91" s="212"/>
      <c r="T91" s="212"/>
      <c r="U91" s="212"/>
      <c r="V91" s="212"/>
      <c r="W91" s="212"/>
      <c r="X91" s="212"/>
      <c r="Y91" s="212"/>
      <c r="Z91" s="212"/>
    </row>
    <row r="92" ht="13.5" customHeight="1">
      <c r="A92" s="212"/>
      <c r="B92" s="256" t="str">
        <f t="shared" si="1"/>
        <v/>
      </c>
      <c r="C92" s="257" t="str">
        <f t="shared" si="2"/>
        <v/>
      </c>
      <c r="D92" s="258" t="str">
        <f t="shared" si="3"/>
        <v/>
      </c>
      <c r="E92" s="258" t="str">
        <f t="shared" si="4"/>
        <v/>
      </c>
      <c r="F92" s="258" t="str">
        <f t="shared" si="5"/>
        <v/>
      </c>
      <c r="G92" s="258" t="str">
        <f t="shared" si="6"/>
        <v/>
      </c>
      <c r="H92" s="258" t="str">
        <f t="shared" si="7"/>
        <v/>
      </c>
      <c r="I92" s="212"/>
      <c r="J92" s="212"/>
      <c r="K92" s="212"/>
      <c r="L92" s="212"/>
      <c r="M92" s="212"/>
      <c r="N92" s="212"/>
      <c r="O92" s="212"/>
      <c r="P92" s="212"/>
      <c r="Q92" s="212"/>
      <c r="R92" s="212"/>
      <c r="S92" s="212"/>
      <c r="T92" s="212"/>
      <c r="U92" s="212"/>
      <c r="V92" s="212"/>
      <c r="W92" s="212"/>
      <c r="X92" s="212"/>
      <c r="Y92" s="212"/>
      <c r="Z92" s="212"/>
    </row>
    <row r="93" ht="13.5" customHeight="1">
      <c r="A93" s="212"/>
      <c r="B93" s="256" t="str">
        <f t="shared" si="1"/>
        <v/>
      </c>
      <c r="C93" s="257" t="str">
        <f t="shared" si="2"/>
        <v/>
      </c>
      <c r="D93" s="258" t="str">
        <f t="shared" si="3"/>
        <v/>
      </c>
      <c r="E93" s="258" t="str">
        <f t="shared" si="4"/>
        <v/>
      </c>
      <c r="F93" s="258" t="str">
        <f t="shared" si="5"/>
        <v/>
      </c>
      <c r="G93" s="258" t="str">
        <f t="shared" si="6"/>
        <v/>
      </c>
      <c r="H93" s="258" t="str">
        <f t="shared" si="7"/>
        <v/>
      </c>
      <c r="I93" s="212"/>
      <c r="J93" s="212"/>
      <c r="K93" s="212"/>
      <c r="L93" s="212"/>
      <c r="M93" s="212"/>
      <c r="N93" s="212"/>
      <c r="O93" s="212"/>
      <c r="P93" s="212"/>
      <c r="Q93" s="212"/>
      <c r="R93" s="212"/>
      <c r="S93" s="212"/>
      <c r="T93" s="212"/>
      <c r="U93" s="212"/>
      <c r="V93" s="212"/>
      <c r="W93" s="212"/>
      <c r="X93" s="212"/>
      <c r="Y93" s="212"/>
      <c r="Z93" s="212"/>
    </row>
    <row r="94" ht="13.5" customHeight="1">
      <c r="A94" s="212"/>
      <c r="B94" s="256" t="str">
        <f t="shared" si="1"/>
        <v/>
      </c>
      <c r="C94" s="257" t="str">
        <f t="shared" si="2"/>
        <v/>
      </c>
      <c r="D94" s="258" t="str">
        <f t="shared" si="3"/>
        <v/>
      </c>
      <c r="E94" s="258" t="str">
        <f t="shared" si="4"/>
        <v/>
      </c>
      <c r="F94" s="258" t="str">
        <f t="shared" si="5"/>
        <v/>
      </c>
      <c r="G94" s="258" t="str">
        <f t="shared" si="6"/>
        <v/>
      </c>
      <c r="H94" s="258" t="str">
        <f t="shared" si="7"/>
        <v/>
      </c>
      <c r="I94" s="212"/>
      <c r="J94" s="212"/>
      <c r="K94" s="212"/>
      <c r="L94" s="212"/>
      <c r="M94" s="212"/>
      <c r="N94" s="212"/>
      <c r="O94" s="212"/>
      <c r="P94" s="212"/>
      <c r="Q94" s="212"/>
      <c r="R94" s="212"/>
      <c r="S94" s="212"/>
      <c r="T94" s="212"/>
      <c r="U94" s="212"/>
      <c r="V94" s="212"/>
      <c r="W94" s="212"/>
      <c r="X94" s="212"/>
      <c r="Y94" s="212"/>
      <c r="Z94" s="212"/>
    </row>
    <row r="95" ht="13.5" customHeight="1">
      <c r="A95" s="212"/>
      <c r="B95" s="256" t="str">
        <f t="shared" si="1"/>
        <v/>
      </c>
      <c r="C95" s="257" t="str">
        <f t="shared" si="2"/>
        <v/>
      </c>
      <c r="D95" s="258" t="str">
        <f t="shared" si="3"/>
        <v/>
      </c>
      <c r="E95" s="258" t="str">
        <f t="shared" si="4"/>
        <v/>
      </c>
      <c r="F95" s="258" t="str">
        <f t="shared" si="5"/>
        <v/>
      </c>
      <c r="G95" s="258" t="str">
        <f t="shared" si="6"/>
        <v/>
      </c>
      <c r="H95" s="258" t="str">
        <f t="shared" si="7"/>
        <v/>
      </c>
      <c r="I95" s="212"/>
      <c r="J95" s="212"/>
      <c r="K95" s="212"/>
      <c r="L95" s="212"/>
      <c r="M95" s="212"/>
      <c r="N95" s="212"/>
      <c r="O95" s="212"/>
      <c r="P95" s="212"/>
      <c r="Q95" s="212"/>
      <c r="R95" s="212"/>
      <c r="S95" s="212"/>
      <c r="T95" s="212"/>
      <c r="U95" s="212"/>
      <c r="V95" s="212"/>
      <c r="W95" s="212"/>
      <c r="X95" s="212"/>
      <c r="Y95" s="212"/>
      <c r="Z95" s="212"/>
    </row>
    <row r="96" ht="13.5" customHeight="1">
      <c r="A96" s="212"/>
      <c r="B96" s="256" t="str">
        <f t="shared" si="1"/>
        <v/>
      </c>
      <c r="C96" s="257" t="str">
        <f t="shared" si="2"/>
        <v/>
      </c>
      <c r="D96" s="258" t="str">
        <f t="shared" si="3"/>
        <v/>
      </c>
      <c r="E96" s="258" t="str">
        <f t="shared" si="4"/>
        <v/>
      </c>
      <c r="F96" s="258" t="str">
        <f t="shared" si="5"/>
        <v/>
      </c>
      <c r="G96" s="258" t="str">
        <f t="shared" si="6"/>
        <v/>
      </c>
      <c r="H96" s="258" t="str">
        <f t="shared" si="7"/>
        <v/>
      </c>
      <c r="I96" s="212"/>
      <c r="J96" s="212"/>
      <c r="K96" s="212"/>
      <c r="L96" s="212"/>
      <c r="M96" s="212"/>
      <c r="N96" s="212"/>
      <c r="O96" s="212"/>
      <c r="P96" s="212"/>
      <c r="Q96" s="212"/>
      <c r="R96" s="212"/>
      <c r="S96" s="212"/>
      <c r="T96" s="212"/>
      <c r="U96" s="212"/>
      <c r="V96" s="212"/>
      <c r="W96" s="212"/>
      <c r="X96" s="212"/>
      <c r="Y96" s="212"/>
      <c r="Z96" s="212"/>
    </row>
    <row r="97" ht="13.5" customHeight="1">
      <c r="A97" s="212"/>
      <c r="B97" s="256" t="str">
        <f t="shared" si="1"/>
        <v/>
      </c>
      <c r="C97" s="257" t="str">
        <f t="shared" si="2"/>
        <v/>
      </c>
      <c r="D97" s="258" t="str">
        <f t="shared" si="3"/>
        <v/>
      </c>
      <c r="E97" s="258" t="str">
        <f t="shared" si="4"/>
        <v/>
      </c>
      <c r="F97" s="258" t="str">
        <f t="shared" si="5"/>
        <v/>
      </c>
      <c r="G97" s="258" t="str">
        <f t="shared" si="6"/>
        <v/>
      </c>
      <c r="H97" s="258" t="str">
        <f t="shared" si="7"/>
        <v/>
      </c>
      <c r="I97" s="212"/>
      <c r="J97" s="212"/>
      <c r="K97" s="212"/>
      <c r="L97" s="212"/>
      <c r="M97" s="212"/>
      <c r="N97" s="212"/>
      <c r="O97" s="212"/>
      <c r="P97" s="212"/>
      <c r="Q97" s="212"/>
      <c r="R97" s="212"/>
      <c r="S97" s="212"/>
      <c r="T97" s="212"/>
      <c r="U97" s="212"/>
      <c r="V97" s="212"/>
      <c r="W97" s="212"/>
      <c r="X97" s="212"/>
      <c r="Y97" s="212"/>
      <c r="Z97" s="212"/>
    </row>
    <row r="98" ht="13.5" customHeight="1">
      <c r="A98" s="212"/>
      <c r="B98" s="256" t="str">
        <f t="shared" si="1"/>
        <v/>
      </c>
      <c r="C98" s="257" t="str">
        <f t="shared" si="2"/>
        <v/>
      </c>
      <c r="D98" s="258" t="str">
        <f t="shared" si="3"/>
        <v/>
      </c>
      <c r="E98" s="258" t="str">
        <f t="shared" si="4"/>
        <v/>
      </c>
      <c r="F98" s="258" t="str">
        <f t="shared" si="5"/>
        <v/>
      </c>
      <c r="G98" s="258" t="str">
        <f t="shared" si="6"/>
        <v/>
      </c>
      <c r="H98" s="258" t="str">
        <f t="shared" si="7"/>
        <v/>
      </c>
      <c r="I98" s="212"/>
      <c r="J98" s="212"/>
      <c r="K98" s="212"/>
      <c r="L98" s="212"/>
      <c r="M98" s="212"/>
      <c r="N98" s="212"/>
      <c r="O98" s="212"/>
      <c r="P98" s="212"/>
      <c r="Q98" s="212"/>
      <c r="R98" s="212"/>
      <c r="S98" s="212"/>
      <c r="T98" s="212"/>
      <c r="U98" s="212"/>
      <c r="V98" s="212"/>
      <c r="W98" s="212"/>
      <c r="X98" s="212"/>
      <c r="Y98" s="212"/>
      <c r="Z98" s="212"/>
    </row>
    <row r="99" ht="13.5" customHeight="1">
      <c r="A99" s="212"/>
      <c r="B99" s="256" t="str">
        <f t="shared" si="1"/>
        <v/>
      </c>
      <c r="C99" s="257" t="str">
        <f t="shared" si="2"/>
        <v/>
      </c>
      <c r="D99" s="258" t="str">
        <f t="shared" si="3"/>
        <v/>
      </c>
      <c r="E99" s="258" t="str">
        <f t="shared" si="4"/>
        <v/>
      </c>
      <c r="F99" s="258" t="str">
        <f t="shared" si="5"/>
        <v/>
      </c>
      <c r="G99" s="258" t="str">
        <f t="shared" si="6"/>
        <v/>
      </c>
      <c r="H99" s="258" t="str">
        <f t="shared" si="7"/>
        <v/>
      </c>
      <c r="I99" s="212"/>
      <c r="J99" s="212"/>
      <c r="K99" s="212"/>
      <c r="L99" s="212"/>
      <c r="M99" s="212"/>
      <c r="N99" s="212"/>
      <c r="O99" s="212"/>
      <c r="P99" s="212"/>
      <c r="Q99" s="212"/>
      <c r="R99" s="212"/>
      <c r="S99" s="212"/>
      <c r="T99" s="212"/>
      <c r="U99" s="212"/>
      <c r="V99" s="212"/>
      <c r="W99" s="212"/>
      <c r="X99" s="212"/>
      <c r="Y99" s="212"/>
      <c r="Z99" s="212"/>
    </row>
    <row r="100" ht="13.5" customHeight="1">
      <c r="A100" s="212"/>
      <c r="B100" s="256" t="str">
        <f t="shared" si="1"/>
        <v/>
      </c>
      <c r="C100" s="257" t="str">
        <f t="shared" si="2"/>
        <v/>
      </c>
      <c r="D100" s="258" t="str">
        <f t="shared" si="3"/>
        <v/>
      </c>
      <c r="E100" s="258" t="str">
        <f t="shared" si="4"/>
        <v/>
      </c>
      <c r="F100" s="258" t="str">
        <f t="shared" si="5"/>
        <v/>
      </c>
      <c r="G100" s="258" t="str">
        <f t="shared" si="6"/>
        <v/>
      </c>
      <c r="H100" s="258" t="str">
        <f t="shared" si="7"/>
        <v/>
      </c>
      <c r="I100" s="212"/>
      <c r="J100" s="212"/>
      <c r="K100" s="212"/>
      <c r="L100" s="212"/>
      <c r="M100" s="212"/>
      <c r="N100" s="212"/>
      <c r="O100" s="212"/>
      <c r="P100" s="212"/>
      <c r="Q100" s="212"/>
      <c r="R100" s="212"/>
      <c r="S100" s="212"/>
      <c r="T100" s="212"/>
      <c r="U100" s="212"/>
      <c r="V100" s="212"/>
      <c r="W100" s="212"/>
      <c r="X100" s="212"/>
      <c r="Y100" s="212"/>
      <c r="Z100" s="212"/>
    </row>
    <row r="101" ht="13.5" customHeight="1">
      <c r="A101" s="212"/>
      <c r="B101" s="256" t="str">
        <f t="shared" si="1"/>
        <v/>
      </c>
      <c r="C101" s="257" t="str">
        <f t="shared" si="2"/>
        <v/>
      </c>
      <c r="D101" s="258" t="str">
        <f t="shared" si="3"/>
        <v/>
      </c>
      <c r="E101" s="258" t="str">
        <f t="shared" si="4"/>
        <v/>
      </c>
      <c r="F101" s="258" t="str">
        <f t="shared" si="5"/>
        <v/>
      </c>
      <c r="G101" s="258" t="str">
        <f t="shared" si="6"/>
        <v/>
      </c>
      <c r="H101" s="258" t="str">
        <f t="shared" si="7"/>
        <v/>
      </c>
      <c r="I101" s="212"/>
      <c r="J101" s="212"/>
      <c r="K101" s="212"/>
      <c r="L101" s="212"/>
      <c r="M101" s="212"/>
      <c r="N101" s="212"/>
      <c r="O101" s="212"/>
      <c r="P101" s="212"/>
      <c r="Q101" s="212"/>
      <c r="R101" s="212"/>
      <c r="S101" s="212"/>
      <c r="T101" s="212"/>
      <c r="U101" s="212"/>
      <c r="V101" s="212"/>
      <c r="W101" s="212"/>
      <c r="X101" s="212"/>
      <c r="Y101" s="212"/>
      <c r="Z101" s="212"/>
    </row>
    <row r="102" ht="13.5" customHeight="1">
      <c r="A102" s="212"/>
      <c r="B102" s="256" t="str">
        <f t="shared" si="1"/>
        <v/>
      </c>
      <c r="C102" s="257" t="str">
        <f t="shared" si="2"/>
        <v/>
      </c>
      <c r="D102" s="258" t="str">
        <f t="shared" si="3"/>
        <v/>
      </c>
      <c r="E102" s="258" t="str">
        <f t="shared" si="4"/>
        <v/>
      </c>
      <c r="F102" s="258" t="str">
        <f t="shared" si="5"/>
        <v/>
      </c>
      <c r="G102" s="258" t="str">
        <f t="shared" si="6"/>
        <v/>
      </c>
      <c r="H102" s="258" t="str">
        <f t="shared" si="7"/>
        <v/>
      </c>
      <c r="I102" s="212"/>
      <c r="J102" s="212"/>
      <c r="K102" s="212"/>
      <c r="L102" s="212"/>
      <c r="M102" s="212"/>
      <c r="N102" s="212"/>
      <c r="O102" s="212"/>
      <c r="P102" s="212"/>
      <c r="Q102" s="212"/>
      <c r="R102" s="212"/>
      <c r="S102" s="212"/>
      <c r="T102" s="212"/>
      <c r="U102" s="212"/>
      <c r="V102" s="212"/>
      <c r="W102" s="212"/>
      <c r="X102" s="212"/>
      <c r="Y102" s="212"/>
      <c r="Z102" s="212"/>
    </row>
    <row r="103" ht="13.5" customHeight="1">
      <c r="A103" s="212"/>
      <c r="B103" s="256" t="str">
        <f t="shared" si="1"/>
        <v/>
      </c>
      <c r="C103" s="257" t="str">
        <f t="shared" si="2"/>
        <v/>
      </c>
      <c r="D103" s="258" t="str">
        <f t="shared" si="3"/>
        <v/>
      </c>
      <c r="E103" s="258" t="str">
        <f t="shared" si="4"/>
        <v/>
      </c>
      <c r="F103" s="258" t="str">
        <f t="shared" si="5"/>
        <v/>
      </c>
      <c r="G103" s="258" t="str">
        <f t="shared" si="6"/>
        <v/>
      </c>
      <c r="H103" s="258" t="str">
        <f t="shared" si="7"/>
        <v/>
      </c>
      <c r="I103" s="212"/>
      <c r="J103" s="212"/>
      <c r="K103" s="212"/>
      <c r="L103" s="212"/>
      <c r="M103" s="212"/>
      <c r="N103" s="212"/>
      <c r="O103" s="212"/>
      <c r="P103" s="212"/>
      <c r="Q103" s="212"/>
      <c r="R103" s="212"/>
      <c r="S103" s="212"/>
      <c r="T103" s="212"/>
      <c r="U103" s="212"/>
      <c r="V103" s="212"/>
      <c r="W103" s="212"/>
      <c r="X103" s="212"/>
      <c r="Y103" s="212"/>
      <c r="Z103" s="212"/>
    </row>
    <row r="104" ht="13.5" customHeight="1">
      <c r="A104" s="212"/>
      <c r="B104" s="256" t="str">
        <f t="shared" si="1"/>
        <v/>
      </c>
      <c r="C104" s="257" t="str">
        <f t="shared" si="2"/>
        <v/>
      </c>
      <c r="D104" s="258" t="str">
        <f t="shared" si="3"/>
        <v/>
      </c>
      <c r="E104" s="258" t="str">
        <f t="shared" si="4"/>
        <v/>
      </c>
      <c r="F104" s="258" t="str">
        <f t="shared" si="5"/>
        <v/>
      </c>
      <c r="G104" s="258" t="str">
        <f t="shared" si="6"/>
        <v/>
      </c>
      <c r="H104" s="258" t="str">
        <f t="shared" si="7"/>
        <v/>
      </c>
      <c r="I104" s="212"/>
      <c r="J104" s="212"/>
      <c r="K104" s="212"/>
      <c r="L104" s="212"/>
      <c r="M104" s="212"/>
      <c r="N104" s="212"/>
      <c r="O104" s="212"/>
      <c r="P104" s="212"/>
      <c r="Q104" s="212"/>
      <c r="R104" s="212"/>
      <c r="S104" s="212"/>
      <c r="T104" s="212"/>
      <c r="U104" s="212"/>
      <c r="V104" s="212"/>
      <c r="W104" s="212"/>
      <c r="X104" s="212"/>
      <c r="Y104" s="212"/>
      <c r="Z104" s="212"/>
    </row>
    <row r="105" ht="13.5" customHeight="1">
      <c r="A105" s="212"/>
      <c r="B105" s="256" t="str">
        <f t="shared" si="1"/>
        <v/>
      </c>
      <c r="C105" s="257" t="str">
        <f t="shared" si="2"/>
        <v/>
      </c>
      <c r="D105" s="258" t="str">
        <f t="shared" si="3"/>
        <v/>
      </c>
      <c r="E105" s="258" t="str">
        <f t="shared" si="4"/>
        <v/>
      </c>
      <c r="F105" s="258" t="str">
        <f t="shared" si="5"/>
        <v/>
      </c>
      <c r="G105" s="258" t="str">
        <f t="shared" si="6"/>
        <v/>
      </c>
      <c r="H105" s="258" t="str">
        <f t="shared" si="7"/>
        <v/>
      </c>
      <c r="I105" s="212"/>
      <c r="J105" s="212"/>
      <c r="K105" s="212"/>
      <c r="L105" s="212"/>
      <c r="M105" s="212"/>
      <c r="N105" s="212"/>
      <c r="O105" s="212"/>
      <c r="P105" s="212"/>
      <c r="Q105" s="212"/>
      <c r="R105" s="212"/>
      <c r="S105" s="212"/>
      <c r="T105" s="212"/>
      <c r="U105" s="212"/>
      <c r="V105" s="212"/>
      <c r="W105" s="212"/>
      <c r="X105" s="212"/>
      <c r="Y105" s="212"/>
      <c r="Z105" s="212"/>
    </row>
    <row r="106" ht="13.5" customHeight="1">
      <c r="A106" s="212"/>
      <c r="B106" s="256" t="str">
        <f t="shared" si="1"/>
        <v/>
      </c>
      <c r="C106" s="257" t="str">
        <f t="shared" si="2"/>
        <v/>
      </c>
      <c r="D106" s="258" t="str">
        <f t="shared" si="3"/>
        <v/>
      </c>
      <c r="E106" s="258" t="str">
        <f t="shared" si="4"/>
        <v/>
      </c>
      <c r="F106" s="258" t="str">
        <f t="shared" si="5"/>
        <v/>
      </c>
      <c r="G106" s="258" t="str">
        <f t="shared" si="6"/>
        <v/>
      </c>
      <c r="H106" s="258" t="str">
        <f t="shared" si="7"/>
        <v/>
      </c>
      <c r="I106" s="212"/>
      <c r="J106" s="212"/>
      <c r="K106" s="212"/>
      <c r="L106" s="212"/>
      <c r="M106" s="212"/>
      <c r="N106" s="212"/>
      <c r="O106" s="212"/>
      <c r="P106" s="212"/>
      <c r="Q106" s="212"/>
      <c r="R106" s="212"/>
      <c r="S106" s="212"/>
      <c r="T106" s="212"/>
      <c r="U106" s="212"/>
      <c r="V106" s="212"/>
      <c r="W106" s="212"/>
      <c r="X106" s="212"/>
      <c r="Y106" s="212"/>
      <c r="Z106" s="212"/>
    </row>
    <row r="107" ht="13.5" customHeight="1">
      <c r="A107" s="212"/>
      <c r="B107" s="256" t="str">
        <f t="shared" si="1"/>
        <v/>
      </c>
      <c r="C107" s="257" t="str">
        <f t="shared" si="2"/>
        <v/>
      </c>
      <c r="D107" s="258" t="str">
        <f t="shared" si="3"/>
        <v/>
      </c>
      <c r="E107" s="258" t="str">
        <f t="shared" si="4"/>
        <v/>
      </c>
      <c r="F107" s="258" t="str">
        <f t="shared" si="5"/>
        <v/>
      </c>
      <c r="G107" s="258" t="str">
        <f t="shared" si="6"/>
        <v/>
      </c>
      <c r="H107" s="258" t="str">
        <f t="shared" si="7"/>
        <v/>
      </c>
      <c r="I107" s="212"/>
      <c r="J107" s="212"/>
      <c r="K107" s="212"/>
      <c r="L107" s="212"/>
      <c r="M107" s="212"/>
      <c r="N107" s="212"/>
      <c r="O107" s="212"/>
      <c r="P107" s="212"/>
      <c r="Q107" s="212"/>
      <c r="R107" s="212"/>
      <c r="S107" s="212"/>
      <c r="T107" s="212"/>
      <c r="U107" s="212"/>
      <c r="V107" s="212"/>
      <c r="W107" s="212"/>
      <c r="X107" s="212"/>
      <c r="Y107" s="212"/>
      <c r="Z107" s="212"/>
    </row>
    <row r="108" ht="13.5" customHeight="1">
      <c r="A108" s="212"/>
      <c r="B108" s="256" t="str">
        <f t="shared" si="1"/>
        <v/>
      </c>
      <c r="C108" s="257" t="str">
        <f t="shared" si="2"/>
        <v/>
      </c>
      <c r="D108" s="258" t="str">
        <f t="shared" si="3"/>
        <v/>
      </c>
      <c r="E108" s="258" t="str">
        <f t="shared" si="4"/>
        <v/>
      </c>
      <c r="F108" s="258" t="str">
        <f t="shared" si="5"/>
        <v/>
      </c>
      <c r="G108" s="258" t="str">
        <f t="shared" si="6"/>
        <v/>
      </c>
      <c r="H108" s="258" t="str">
        <f t="shared" si="7"/>
        <v/>
      </c>
      <c r="I108" s="212"/>
      <c r="J108" s="212"/>
      <c r="K108" s="212"/>
      <c r="L108" s="212"/>
      <c r="M108" s="212"/>
      <c r="N108" s="212"/>
      <c r="O108" s="212"/>
      <c r="P108" s="212"/>
      <c r="Q108" s="212"/>
      <c r="R108" s="212"/>
      <c r="S108" s="212"/>
      <c r="T108" s="212"/>
      <c r="U108" s="212"/>
      <c r="V108" s="212"/>
      <c r="W108" s="212"/>
      <c r="X108" s="212"/>
      <c r="Y108" s="212"/>
      <c r="Z108" s="212"/>
    </row>
    <row r="109" ht="13.5" customHeight="1">
      <c r="A109" s="212"/>
      <c r="B109" s="256" t="str">
        <f t="shared" si="1"/>
        <v/>
      </c>
      <c r="C109" s="257" t="str">
        <f t="shared" si="2"/>
        <v/>
      </c>
      <c r="D109" s="258" t="str">
        <f t="shared" si="3"/>
        <v/>
      </c>
      <c r="E109" s="258" t="str">
        <f t="shared" si="4"/>
        <v/>
      </c>
      <c r="F109" s="258" t="str">
        <f t="shared" si="5"/>
        <v/>
      </c>
      <c r="G109" s="258" t="str">
        <f t="shared" si="6"/>
        <v/>
      </c>
      <c r="H109" s="258" t="str">
        <f t="shared" si="7"/>
        <v/>
      </c>
      <c r="I109" s="212"/>
      <c r="J109" s="212"/>
      <c r="K109" s="212"/>
      <c r="L109" s="212"/>
      <c r="M109" s="212"/>
      <c r="N109" s="212"/>
      <c r="O109" s="212"/>
      <c r="P109" s="212"/>
      <c r="Q109" s="212"/>
      <c r="R109" s="212"/>
      <c r="S109" s="212"/>
      <c r="T109" s="212"/>
      <c r="U109" s="212"/>
      <c r="V109" s="212"/>
      <c r="W109" s="212"/>
      <c r="X109" s="212"/>
      <c r="Y109" s="212"/>
      <c r="Z109" s="212"/>
    </row>
    <row r="110" ht="13.5" customHeight="1">
      <c r="A110" s="212"/>
      <c r="B110" s="256" t="str">
        <f t="shared" si="1"/>
        <v/>
      </c>
      <c r="C110" s="257" t="str">
        <f t="shared" si="2"/>
        <v/>
      </c>
      <c r="D110" s="258" t="str">
        <f t="shared" si="3"/>
        <v/>
      </c>
      <c r="E110" s="258" t="str">
        <f t="shared" si="4"/>
        <v/>
      </c>
      <c r="F110" s="258" t="str">
        <f t="shared" si="5"/>
        <v/>
      </c>
      <c r="G110" s="258" t="str">
        <f t="shared" si="6"/>
        <v/>
      </c>
      <c r="H110" s="258" t="str">
        <f t="shared" si="7"/>
        <v/>
      </c>
      <c r="I110" s="212"/>
      <c r="J110" s="212"/>
      <c r="K110" s="212"/>
      <c r="L110" s="212"/>
      <c r="M110" s="212"/>
      <c r="N110" s="212"/>
      <c r="O110" s="212"/>
      <c r="P110" s="212"/>
      <c r="Q110" s="212"/>
      <c r="R110" s="212"/>
      <c r="S110" s="212"/>
      <c r="T110" s="212"/>
      <c r="U110" s="212"/>
      <c r="V110" s="212"/>
      <c r="W110" s="212"/>
      <c r="X110" s="212"/>
      <c r="Y110" s="212"/>
      <c r="Z110" s="212"/>
    </row>
    <row r="111" ht="13.5" customHeight="1">
      <c r="A111" s="212"/>
      <c r="B111" s="256" t="str">
        <f t="shared" si="1"/>
        <v/>
      </c>
      <c r="C111" s="257" t="str">
        <f t="shared" si="2"/>
        <v/>
      </c>
      <c r="D111" s="258" t="str">
        <f t="shared" si="3"/>
        <v/>
      </c>
      <c r="E111" s="258" t="str">
        <f t="shared" si="4"/>
        <v/>
      </c>
      <c r="F111" s="258" t="str">
        <f t="shared" si="5"/>
        <v/>
      </c>
      <c r="G111" s="258" t="str">
        <f t="shared" si="6"/>
        <v/>
      </c>
      <c r="H111" s="258" t="str">
        <f t="shared" si="7"/>
        <v/>
      </c>
      <c r="I111" s="212"/>
      <c r="J111" s="212"/>
      <c r="K111" s="212"/>
      <c r="L111" s="212"/>
      <c r="M111" s="212"/>
      <c r="N111" s="212"/>
      <c r="O111" s="212"/>
      <c r="P111" s="212"/>
      <c r="Q111" s="212"/>
      <c r="R111" s="212"/>
      <c r="S111" s="212"/>
      <c r="T111" s="212"/>
      <c r="U111" s="212"/>
      <c r="V111" s="212"/>
      <c r="W111" s="212"/>
      <c r="X111" s="212"/>
      <c r="Y111" s="212"/>
      <c r="Z111" s="212"/>
    </row>
    <row r="112" ht="13.5" customHeight="1">
      <c r="A112" s="212"/>
      <c r="B112" s="256" t="str">
        <f t="shared" si="1"/>
        <v/>
      </c>
      <c r="C112" s="257" t="str">
        <f t="shared" si="2"/>
        <v/>
      </c>
      <c r="D112" s="258" t="str">
        <f t="shared" si="3"/>
        <v/>
      </c>
      <c r="E112" s="258" t="str">
        <f t="shared" si="4"/>
        <v/>
      </c>
      <c r="F112" s="258" t="str">
        <f t="shared" si="5"/>
        <v/>
      </c>
      <c r="G112" s="258" t="str">
        <f t="shared" si="6"/>
        <v/>
      </c>
      <c r="H112" s="258" t="str">
        <f t="shared" si="7"/>
        <v/>
      </c>
      <c r="I112" s="212"/>
      <c r="J112" s="212"/>
      <c r="K112" s="212"/>
      <c r="L112" s="212"/>
      <c r="M112" s="212"/>
      <c r="N112" s="212"/>
      <c r="O112" s="212"/>
      <c r="P112" s="212"/>
      <c r="Q112" s="212"/>
      <c r="R112" s="212"/>
      <c r="S112" s="212"/>
      <c r="T112" s="212"/>
      <c r="U112" s="212"/>
      <c r="V112" s="212"/>
      <c r="W112" s="212"/>
      <c r="X112" s="212"/>
      <c r="Y112" s="212"/>
      <c r="Z112" s="212"/>
    </row>
    <row r="113" ht="13.5" customHeight="1">
      <c r="A113" s="212"/>
      <c r="B113" s="256" t="str">
        <f t="shared" si="1"/>
        <v/>
      </c>
      <c r="C113" s="257" t="str">
        <f t="shared" si="2"/>
        <v/>
      </c>
      <c r="D113" s="258" t="str">
        <f t="shared" si="3"/>
        <v/>
      </c>
      <c r="E113" s="258" t="str">
        <f t="shared" si="4"/>
        <v/>
      </c>
      <c r="F113" s="258" t="str">
        <f t="shared" si="5"/>
        <v/>
      </c>
      <c r="G113" s="258" t="str">
        <f t="shared" si="6"/>
        <v/>
      </c>
      <c r="H113" s="258" t="str">
        <f t="shared" si="7"/>
        <v/>
      </c>
      <c r="I113" s="212"/>
      <c r="J113" s="212"/>
      <c r="K113" s="212"/>
      <c r="L113" s="212"/>
      <c r="M113" s="212"/>
      <c r="N113" s="212"/>
      <c r="O113" s="212"/>
      <c r="P113" s="212"/>
      <c r="Q113" s="212"/>
      <c r="R113" s="212"/>
      <c r="S113" s="212"/>
      <c r="T113" s="212"/>
      <c r="U113" s="212"/>
      <c r="V113" s="212"/>
      <c r="W113" s="212"/>
      <c r="X113" s="212"/>
      <c r="Y113" s="212"/>
      <c r="Z113" s="212"/>
    </row>
    <row r="114" ht="13.5" customHeight="1">
      <c r="A114" s="212"/>
      <c r="B114" s="256" t="str">
        <f t="shared" si="1"/>
        <v/>
      </c>
      <c r="C114" s="257" t="str">
        <f t="shared" si="2"/>
        <v/>
      </c>
      <c r="D114" s="258" t="str">
        <f t="shared" si="3"/>
        <v/>
      </c>
      <c r="E114" s="258" t="str">
        <f t="shared" si="4"/>
        <v/>
      </c>
      <c r="F114" s="258" t="str">
        <f t="shared" si="5"/>
        <v/>
      </c>
      <c r="G114" s="258" t="str">
        <f t="shared" si="6"/>
        <v/>
      </c>
      <c r="H114" s="258" t="str">
        <f t="shared" si="7"/>
        <v/>
      </c>
      <c r="I114" s="212"/>
      <c r="J114" s="212"/>
      <c r="K114" s="212"/>
      <c r="L114" s="212"/>
      <c r="M114" s="212"/>
      <c r="N114" s="212"/>
      <c r="O114" s="212"/>
      <c r="P114" s="212"/>
      <c r="Q114" s="212"/>
      <c r="R114" s="212"/>
      <c r="S114" s="212"/>
      <c r="T114" s="212"/>
      <c r="U114" s="212"/>
      <c r="V114" s="212"/>
      <c r="W114" s="212"/>
      <c r="X114" s="212"/>
      <c r="Y114" s="212"/>
      <c r="Z114" s="212"/>
    </row>
    <row r="115" ht="13.5" customHeight="1">
      <c r="A115" s="212"/>
      <c r="B115" s="256" t="str">
        <f t="shared" si="1"/>
        <v/>
      </c>
      <c r="C115" s="257" t="str">
        <f t="shared" si="2"/>
        <v/>
      </c>
      <c r="D115" s="258" t="str">
        <f t="shared" si="3"/>
        <v/>
      </c>
      <c r="E115" s="258" t="str">
        <f t="shared" si="4"/>
        <v/>
      </c>
      <c r="F115" s="258" t="str">
        <f t="shared" si="5"/>
        <v/>
      </c>
      <c r="G115" s="258" t="str">
        <f t="shared" si="6"/>
        <v/>
      </c>
      <c r="H115" s="258" t="str">
        <f t="shared" si="7"/>
        <v/>
      </c>
      <c r="I115" s="212"/>
      <c r="J115" s="212"/>
      <c r="K115" s="212"/>
      <c r="L115" s="212"/>
      <c r="M115" s="212"/>
      <c r="N115" s="212"/>
      <c r="O115" s="212"/>
      <c r="P115" s="212"/>
      <c r="Q115" s="212"/>
      <c r="R115" s="212"/>
      <c r="S115" s="212"/>
      <c r="T115" s="212"/>
      <c r="U115" s="212"/>
      <c r="V115" s="212"/>
      <c r="W115" s="212"/>
      <c r="X115" s="212"/>
      <c r="Y115" s="212"/>
      <c r="Z115" s="212"/>
    </row>
    <row r="116" ht="13.5" customHeight="1">
      <c r="A116" s="212"/>
      <c r="B116" s="256" t="str">
        <f t="shared" si="1"/>
        <v/>
      </c>
      <c r="C116" s="257" t="str">
        <f t="shared" si="2"/>
        <v/>
      </c>
      <c r="D116" s="258" t="str">
        <f t="shared" si="3"/>
        <v/>
      </c>
      <c r="E116" s="258" t="str">
        <f t="shared" si="4"/>
        <v/>
      </c>
      <c r="F116" s="258" t="str">
        <f t="shared" si="5"/>
        <v/>
      </c>
      <c r="G116" s="258" t="str">
        <f t="shared" si="6"/>
        <v/>
      </c>
      <c r="H116" s="258" t="str">
        <f t="shared" si="7"/>
        <v/>
      </c>
      <c r="I116" s="212"/>
      <c r="J116" s="212"/>
      <c r="K116" s="212"/>
      <c r="L116" s="212"/>
      <c r="M116" s="212"/>
      <c r="N116" s="212"/>
      <c r="O116" s="212"/>
      <c r="P116" s="212"/>
      <c r="Q116" s="212"/>
      <c r="R116" s="212"/>
      <c r="S116" s="212"/>
      <c r="T116" s="212"/>
      <c r="U116" s="212"/>
      <c r="V116" s="212"/>
      <c r="W116" s="212"/>
      <c r="X116" s="212"/>
      <c r="Y116" s="212"/>
      <c r="Z116" s="212"/>
    </row>
    <row r="117" ht="14.25" customHeight="1">
      <c r="A117" s="212"/>
      <c r="B117" s="256" t="str">
        <f t="shared" si="1"/>
        <v/>
      </c>
      <c r="C117" s="257" t="str">
        <f t="shared" si="2"/>
        <v/>
      </c>
      <c r="D117" s="258" t="str">
        <f t="shared" si="3"/>
        <v/>
      </c>
      <c r="E117" s="258" t="str">
        <f t="shared" si="4"/>
        <v/>
      </c>
      <c r="F117" s="258" t="str">
        <f t="shared" si="5"/>
        <v/>
      </c>
      <c r="G117" s="258" t="str">
        <f t="shared" si="6"/>
        <v/>
      </c>
      <c r="H117" s="258" t="str">
        <f t="shared" si="7"/>
        <v/>
      </c>
      <c r="I117" s="212"/>
      <c r="J117" s="212"/>
      <c r="K117" s="212"/>
      <c r="L117" s="212"/>
      <c r="M117" s="212"/>
      <c r="N117" s="212"/>
      <c r="O117" s="212"/>
      <c r="P117" s="212"/>
      <c r="Q117" s="212"/>
      <c r="R117" s="212"/>
      <c r="S117" s="212"/>
      <c r="T117" s="212"/>
      <c r="U117" s="212"/>
      <c r="V117" s="212"/>
      <c r="W117" s="212"/>
      <c r="X117" s="212"/>
      <c r="Y117" s="212"/>
      <c r="Z117" s="212"/>
    </row>
    <row r="118" ht="13.5" customHeight="1">
      <c r="A118" s="212"/>
      <c r="B118" s="256" t="str">
        <f t="shared" si="1"/>
        <v/>
      </c>
      <c r="C118" s="257" t="str">
        <f t="shared" si="2"/>
        <v/>
      </c>
      <c r="D118" s="258" t="str">
        <f t="shared" si="3"/>
        <v/>
      </c>
      <c r="E118" s="258" t="str">
        <f t="shared" si="4"/>
        <v/>
      </c>
      <c r="F118" s="258" t="str">
        <f t="shared" si="5"/>
        <v/>
      </c>
      <c r="G118" s="258" t="str">
        <f t="shared" si="6"/>
        <v/>
      </c>
      <c r="H118" s="258" t="str">
        <f t="shared" si="7"/>
        <v/>
      </c>
      <c r="I118" s="212"/>
      <c r="J118" s="212"/>
      <c r="K118" s="212"/>
      <c r="L118" s="212"/>
      <c r="M118" s="212"/>
      <c r="N118" s="212"/>
      <c r="O118" s="212"/>
      <c r="P118" s="212"/>
      <c r="Q118" s="212"/>
      <c r="R118" s="212"/>
      <c r="S118" s="212"/>
      <c r="T118" s="212"/>
      <c r="U118" s="212"/>
      <c r="V118" s="212"/>
      <c r="W118" s="212"/>
      <c r="X118" s="212"/>
      <c r="Y118" s="212"/>
      <c r="Z118" s="212"/>
    </row>
    <row r="119" ht="13.5" customHeight="1">
      <c r="A119" s="212"/>
      <c r="B119" s="256" t="str">
        <f t="shared" si="1"/>
        <v/>
      </c>
      <c r="C119" s="257" t="str">
        <f t="shared" si="2"/>
        <v/>
      </c>
      <c r="D119" s="258" t="str">
        <f t="shared" si="3"/>
        <v/>
      </c>
      <c r="E119" s="258" t="str">
        <f t="shared" si="4"/>
        <v/>
      </c>
      <c r="F119" s="258" t="str">
        <f t="shared" si="5"/>
        <v/>
      </c>
      <c r="G119" s="258" t="str">
        <f t="shared" si="6"/>
        <v/>
      </c>
      <c r="H119" s="258" t="str">
        <f t="shared" si="7"/>
        <v/>
      </c>
      <c r="I119" s="212"/>
      <c r="J119" s="212"/>
      <c r="K119" s="212"/>
      <c r="L119" s="212"/>
      <c r="M119" s="212"/>
      <c r="N119" s="212"/>
      <c r="O119" s="212"/>
      <c r="P119" s="212"/>
      <c r="Q119" s="212"/>
      <c r="R119" s="212"/>
      <c r="S119" s="212"/>
      <c r="T119" s="212"/>
      <c r="U119" s="212"/>
      <c r="V119" s="212"/>
      <c r="W119" s="212"/>
      <c r="X119" s="212"/>
      <c r="Y119" s="212"/>
      <c r="Z119" s="212"/>
    </row>
    <row r="120" ht="13.5" customHeight="1">
      <c r="A120" s="212"/>
      <c r="B120" s="256" t="str">
        <f t="shared" si="1"/>
        <v/>
      </c>
      <c r="C120" s="257" t="str">
        <f t="shared" si="2"/>
        <v/>
      </c>
      <c r="D120" s="258" t="str">
        <f t="shared" si="3"/>
        <v/>
      </c>
      <c r="E120" s="258" t="str">
        <f t="shared" si="4"/>
        <v/>
      </c>
      <c r="F120" s="258" t="str">
        <f t="shared" si="5"/>
        <v/>
      </c>
      <c r="G120" s="258" t="str">
        <f t="shared" si="6"/>
        <v/>
      </c>
      <c r="H120" s="258" t="str">
        <f t="shared" si="7"/>
        <v/>
      </c>
      <c r="I120" s="212"/>
      <c r="J120" s="212"/>
      <c r="K120" s="212"/>
      <c r="L120" s="212"/>
      <c r="M120" s="212"/>
      <c r="N120" s="212"/>
      <c r="O120" s="212"/>
      <c r="P120" s="212"/>
      <c r="Q120" s="212"/>
      <c r="R120" s="212"/>
      <c r="S120" s="212"/>
      <c r="T120" s="212"/>
      <c r="U120" s="212"/>
      <c r="V120" s="212"/>
      <c r="W120" s="212"/>
      <c r="X120" s="212"/>
      <c r="Y120" s="212"/>
      <c r="Z120" s="212"/>
    </row>
    <row r="121" ht="13.5" customHeight="1">
      <c r="A121" s="212"/>
      <c r="B121" s="256" t="str">
        <f t="shared" si="1"/>
        <v/>
      </c>
      <c r="C121" s="257" t="str">
        <f t="shared" si="2"/>
        <v/>
      </c>
      <c r="D121" s="258" t="str">
        <f t="shared" si="3"/>
        <v/>
      </c>
      <c r="E121" s="258" t="str">
        <f t="shared" si="4"/>
        <v/>
      </c>
      <c r="F121" s="258" t="str">
        <f t="shared" si="5"/>
        <v/>
      </c>
      <c r="G121" s="258" t="str">
        <f t="shared" si="6"/>
        <v/>
      </c>
      <c r="H121" s="258" t="str">
        <f t="shared" si="7"/>
        <v/>
      </c>
      <c r="I121" s="212"/>
      <c r="J121" s="212"/>
      <c r="K121" s="212"/>
      <c r="L121" s="212"/>
      <c r="M121" s="212"/>
      <c r="N121" s="212"/>
      <c r="O121" s="212"/>
      <c r="P121" s="212"/>
      <c r="Q121" s="212"/>
      <c r="R121" s="212"/>
      <c r="S121" s="212"/>
      <c r="T121" s="212"/>
      <c r="U121" s="212"/>
      <c r="V121" s="212"/>
      <c r="W121" s="212"/>
      <c r="X121" s="212"/>
      <c r="Y121" s="212"/>
      <c r="Z121" s="212"/>
    </row>
    <row r="122" ht="13.5" customHeight="1">
      <c r="A122" s="212"/>
      <c r="B122" s="256" t="str">
        <f t="shared" si="1"/>
        <v/>
      </c>
      <c r="C122" s="257" t="str">
        <f t="shared" si="2"/>
        <v/>
      </c>
      <c r="D122" s="258" t="str">
        <f t="shared" si="3"/>
        <v/>
      </c>
      <c r="E122" s="258" t="str">
        <f t="shared" si="4"/>
        <v/>
      </c>
      <c r="F122" s="258" t="str">
        <f t="shared" si="5"/>
        <v/>
      </c>
      <c r="G122" s="258" t="str">
        <f t="shared" si="6"/>
        <v/>
      </c>
      <c r="H122" s="258" t="str">
        <f t="shared" si="7"/>
        <v/>
      </c>
      <c r="I122" s="212"/>
      <c r="J122" s="212"/>
      <c r="K122" s="212"/>
      <c r="L122" s="212"/>
      <c r="M122" s="212"/>
      <c r="N122" s="212"/>
      <c r="O122" s="212"/>
      <c r="P122" s="212"/>
      <c r="Q122" s="212"/>
      <c r="R122" s="212"/>
      <c r="S122" s="212"/>
      <c r="T122" s="212"/>
      <c r="U122" s="212"/>
      <c r="V122" s="212"/>
      <c r="W122" s="212"/>
      <c r="X122" s="212"/>
      <c r="Y122" s="212"/>
      <c r="Z122" s="212"/>
    </row>
    <row r="123" ht="13.5" customHeight="1">
      <c r="A123" s="212"/>
      <c r="B123" s="256" t="str">
        <f t="shared" si="1"/>
        <v/>
      </c>
      <c r="C123" s="257" t="str">
        <f t="shared" si="2"/>
        <v/>
      </c>
      <c r="D123" s="258" t="str">
        <f t="shared" si="3"/>
        <v/>
      </c>
      <c r="E123" s="258" t="str">
        <f t="shared" si="4"/>
        <v/>
      </c>
      <c r="F123" s="258" t="str">
        <f t="shared" si="5"/>
        <v/>
      </c>
      <c r="G123" s="258" t="str">
        <f t="shared" si="6"/>
        <v/>
      </c>
      <c r="H123" s="258" t="str">
        <f t="shared" si="7"/>
        <v/>
      </c>
      <c r="I123" s="212"/>
      <c r="J123" s="212"/>
      <c r="K123" s="212"/>
      <c r="L123" s="212"/>
      <c r="M123" s="212"/>
      <c r="N123" s="212"/>
      <c r="O123" s="212"/>
      <c r="P123" s="212"/>
      <c r="Q123" s="212"/>
      <c r="R123" s="212"/>
      <c r="S123" s="212"/>
      <c r="T123" s="212"/>
      <c r="U123" s="212"/>
      <c r="V123" s="212"/>
      <c r="W123" s="212"/>
      <c r="X123" s="212"/>
      <c r="Y123" s="212"/>
      <c r="Z123" s="212"/>
    </row>
    <row r="124" ht="13.5" customHeight="1">
      <c r="A124" s="212"/>
      <c r="B124" s="256" t="str">
        <f t="shared" si="1"/>
        <v/>
      </c>
      <c r="C124" s="257" t="str">
        <f t="shared" si="2"/>
        <v/>
      </c>
      <c r="D124" s="258" t="str">
        <f t="shared" si="3"/>
        <v/>
      </c>
      <c r="E124" s="258" t="str">
        <f t="shared" si="4"/>
        <v/>
      </c>
      <c r="F124" s="258" t="str">
        <f t="shared" si="5"/>
        <v/>
      </c>
      <c r="G124" s="258" t="str">
        <f t="shared" si="6"/>
        <v/>
      </c>
      <c r="H124" s="258" t="str">
        <f t="shared" si="7"/>
        <v/>
      </c>
      <c r="I124" s="212"/>
      <c r="J124" s="212"/>
      <c r="K124" s="212"/>
      <c r="L124" s="212"/>
      <c r="M124" s="212"/>
      <c r="N124" s="212"/>
      <c r="O124" s="212"/>
      <c r="P124" s="212"/>
      <c r="Q124" s="212"/>
      <c r="R124" s="212"/>
      <c r="S124" s="212"/>
      <c r="T124" s="212"/>
      <c r="U124" s="212"/>
      <c r="V124" s="212"/>
      <c r="W124" s="212"/>
      <c r="X124" s="212"/>
      <c r="Y124" s="212"/>
      <c r="Z124" s="212"/>
    </row>
    <row r="125" ht="13.5" customHeight="1">
      <c r="A125" s="212"/>
      <c r="B125" s="256" t="str">
        <f t="shared" si="1"/>
        <v/>
      </c>
      <c r="C125" s="257" t="str">
        <f t="shared" si="2"/>
        <v/>
      </c>
      <c r="D125" s="258" t="str">
        <f t="shared" si="3"/>
        <v/>
      </c>
      <c r="E125" s="258" t="str">
        <f t="shared" si="4"/>
        <v/>
      </c>
      <c r="F125" s="258" t="str">
        <f t="shared" si="5"/>
        <v/>
      </c>
      <c r="G125" s="258" t="str">
        <f t="shared" si="6"/>
        <v/>
      </c>
      <c r="H125" s="258" t="str">
        <f t="shared" si="7"/>
        <v/>
      </c>
      <c r="I125" s="212"/>
      <c r="J125" s="212"/>
      <c r="K125" s="212"/>
      <c r="L125" s="212"/>
      <c r="M125" s="212"/>
      <c r="N125" s="212"/>
      <c r="O125" s="212"/>
      <c r="P125" s="212"/>
      <c r="Q125" s="212"/>
      <c r="R125" s="212"/>
      <c r="S125" s="212"/>
      <c r="T125" s="212"/>
      <c r="U125" s="212"/>
      <c r="V125" s="212"/>
      <c r="W125" s="212"/>
      <c r="X125" s="212"/>
      <c r="Y125" s="212"/>
      <c r="Z125" s="212"/>
    </row>
    <row r="126" ht="13.5" customHeight="1">
      <c r="A126" s="212"/>
      <c r="B126" s="256" t="str">
        <f t="shared" si="1"/>
        <v/>
      </c>
      <c r="C126" s="257" t="str">
        <f t="shared" si="2"/>
        <v/>
      </c>
      <c r="D126" s="258" t="str">
        <f t="shared" si="3"/>
        <v/>
      </c>
      <c r="E126" s="258" t="str">
        <f t="shared" si="4"/>
        <v/>
      </c>
      <c r="F126" s="258" t="str">
        <f t="shared" si="5"/>
        <v/>
      </c>
      <c r="G126" s="258" t="str">
        <f t="shared" si="6"/>
        <v/>
      </c>
      <c r="H126" s="258" t="str">
        <f t="shared" si="7"/>
        <v/>
      </c>
      <c r="I126" s="212"/>
      <c r="J126" s="212"/>
      <c r="K126" s="212"/>
      <c r="L126" s="212"/>
      <c r="M126" s="212"/>
      <c r="N126" s="212"/>
      <c r="O126" s="212"/>
      <c r="P126" s="212"/>
      <c r="Q126" s="212"/>
      <c r="R126" s="212"/>
      <c r="S126" s="212"/>
      <c r="T126" s="212"/>
      <c r="U126" s="212"/>
      <c r="V126" s="212"/>
      <c r="W126" s="212"/>
      <c r="X126" s="212"/>
      <c r="Y126" s="212"/>
      <c r="Z126" s="212"/>
    </row>
    <row r="127" ht="13.5" customHeight="1">
      <c r="A127" s="212"/>
      <c r="B127" s="256" t="str">
        <f t="shared" si="1"/>
        <v/>
      </c>
      <c r="C127" s="257" t="str">
        <f t="shared" si="2"/>
        <v/>
      </c>
      <c r="D127" s="258" t="str">
        <f t="shared" si="3"/>
        <v/>
      </c>
      <c r="E127" s="258" t="str">
        <f t="shared" si="4"/>
        <v/>
      </c>
      <c r="F127" s="258" t="str">
        <f t="shared" si="5"/>
        <v/>
      </c>
      <c r="G127" s="258" t="str">
        <f t="shared" si="6"/>
        <v/>
      </c>
      <c r="H127" s="258" t="str">
        <f t="shared" si="7"/>
        <v/>
      </c>
      <c r="I127" s="212"/>
      <c r="J127" s="212"/>
      <c r="K127" s="212"/>
      <c r="L127" s="212"/>
      <c r="M127" s="212"/>
      <c r="N127" s="212"/>
      <c r="O127" s="212"/>
      <c r="P127" s="212"/>
      <c r="Q127" s="212"/>
      <c r="R127" s="212"/>
      <c r="S127" s="212"/>
      <c r="T127" s="212"/>
      <c r="U127" s="212"/>
      <c r="V127" s="212"/>
      <c r="W127" s="212"/>
      <c r="X127" s="212"/>
      <c r="Y127" s="212"/>
      <c r="Z127" s="212"/>
    </row>
    <row r="128" ht="13.5" customHeight="1">
      <c r="A128" s="212"/>
      <c r="B128" s="256" t="str">
        <f t="shared" si="1"/>
        <v/>
      </c>
      <c r="C128" s="257" t="str">
        <f t="shared" si="2"/>
        <v/>
      </c>
      <c r="D128" s="258" t="str">
        <f t="shared" si="3"/>
        <v/>
      </c>
      <c r="E128" s="258" t="str">
        <f t="shared" si="4"/>
        <v/>
      </c>
      <c r="F128" s="258" t="str">
        <f t="shared" si="5"/>
        <v/>
      </c>
      <c r="G128" s="258" t="str">
        <f t="shared" si="6"/>
        <v/>
      </c>
      <c r="H128" s="258" t="str">
        <f t="shared" si="7"/>
        <v/>
      </c>
      <c r="I128" s="212"/>
      <c r="J128" s="212"/>
      <c r="K128" s="212"/>
      <c r="L128" s="212"/>
      <c r="M128" s="212"/>
      <c r="N128" s="212"/>
      <c r="O128" s="212"/>
      <c r="P128" s="212"/>
      <c r="Q128" s="212"/>
      <c r="R128" s="212"/>
      <c r="S128" s="212"/>
      <c r="T128" s="212"/>
      <c r="U128" s="212"/>
      <c r="V128" s="212"/>
      <c r="W128" s="212"/>
      <c r="X128" s="212"/>
      <c r="Y128" s="212"/>
      <c r="Z128" s="212"/>
    </row>
    <row r="129" ht="13.5" customHeight="1">
      <c r="A129" s="212"/>
      <c r="B129" s="256" t="str">
        <f t="shared" si="1"/>
        <v/>
      </c>
      <c r="C129" s="257" t="str">
        <f t="shared" si="2"/>
        <v/>
      </c>
      <c r="D129" s="258" t="str">
        <f t="shared" si="3"/>
        <v/>
      </c>
      <c r="E129" s="258" t="str">
        <f t="shared" si="4"/>
        <v/>
      </c>
      <c r="F129" s="258" t="str">
        <f t="shared" si="5"/>
        <v/>
      </c>
      <c r="G129" s="258" t="str">
        <f t="shared" si="6"/>
        <v/>
      </c>
      <c r="H129" s="258" t="str">
        <f t="shared" si="7"/>
        <v/>
      </c>
      <c r="I129" s="212"/>
      <c r="J129" s="212"/>
      <c r="K129" s="212"/>
      <c r="L129" s="212"/>
      <c r="M129" s="212"/>
      <c r="N129" s="212"/>
      <c r="O129" s="212"/>
      <c r="P129" s="212"/>
      <c r="Q129" s="212"/>
      <c r="R129" s="212"/>
      <c r="S129" s="212"/>
      <c r="T129" s="212"/>
      <c r="U129" s="212"/>
      <c r="V129" s="212"/>
      <c r="W129" s="212"/>
      <c r="X129" s="212"/>
      <c r="Y129" s="212"/>
      <c r="Z129" s="212"/>
    </row>
    <row r="130" ht="13.5" customHeight="1">
      <c r="A130" s="212"/>
      <c r="B130" s="256" t="str">
        <f t="shared" si="1"/>
        <v/>
      </c>
      <c r="C130" s="257" t="str">
        <f t="shared" si="2"/>
        <v/>
      </c>
      <c r="D130" s="258" t="str">
        <f t="shared" si="3"/>
        <v/>
      </c>
      <c r="E130" s="258" t="str">
        <f t="shared" si="4"/>
        <v/>
      </c>
      <c r="F130" s="258" t="str">
        <f t="shared" si="5"/>
        <v/>
      </c>
      <c r="G130" s="258" t="str">
        <f t="shared" si="6"/>
        <v/>
      </c>
      <c r="H130" s="258" t="str">
        <f t="shared" si="7"/>
        <v/>
      </c>
      <c r="I130" s="212"/>
      <c r="J130" s="212"/>
      <c r="K130" s="212"/>
      <c r="L130" s="212"/>
      <c r="M130" s="212"/>
      <c r="N130" s="212"/>
      <c r="O130" s="212"/>
      <c r="P130" s="212"/>
      <c r="Q130" s="212"/>
      <c r="R130" s="212"/>
      <c r="S130" s="212"/>
      <c r="T130" s="212"/>
      <c r="U130" s="212"/>
      <c r="V130" s="212"/>
      <c r="W130" s="212"/>
      <c r="X130" s="212"/>
      <c r="Y130" s="212"/>
      <c r="Z130" s="212"/>
    </row>
    <row r="131" ht="13.5" customHeight="1">
      <c r="A131" s="212"/>
      <c r="B131" s="256" t="str">
        <f t="shared" si="1"/>
        <v/>
      </c>
      <c r="C131" s="257" t="str">
        <f t="shared" si="2"/>
        <v/>
      </c>
      <c r="D131" s="258" t="str">
        <f t="shared" si="3"/>
        <v/>
      </c>
      <c r="E131" s="258" t="str">
        <f t="shared" si="4"/>
        <v/>
      </c>
      <c r="F131" s="258" t="str">
        <f t="shared" si="5"/>
        <v/>
      </c>
      <c r="G131" s="258" t="str">
        <f t="shared" si="6"/>
        <v/>
      </c>
      <c r="H131" s="258" t="str">
        <f t="shared" si="7"/>
        <v/>
      </c>
      <c r="I131" s="212"/>
      <c r="J131" s="212"/>
      <c r="K131" s="212"/>
      <c r="L131" s="212"/>
      <c r="M131" s="212"/>
      <c r="N131" s="212"/>
      <c r="O131" s="212"/>
      <c r="P131" s="212"/>
      <c r="Q131" s="212"/>
      <c r="R131" s="212"/>
      <c r="S131" s="212"/>
      <c r="T131" s="212"/>
      <c r="U131" s="212"/>
      <c r="V131" s="212"/>
      <c r="W131" s="212"/>
      <c r="X131" s="212"/>
      <c r="Y131" s="212"/>
      <c r="Z131" s="212"/>
    </row>
    <row r="132" ht="13.5" customHeight="1">
      <c r="A132" s="212"/>
      <c r="B132" s="256" t="str">
        <f t="shared" si="1"/>
        <v/>
      </c>
      <c r="C132" s="257" t="str">
        <f t="shared" si="2"/>
        <v/>
      </c>
      <c r="D132" s="258" t="str">
        <f t="shared" si="3"/>
        <v/>
      </c>
      <c r="E132" s="258" t="str">
        <f t="shared" si="4"/>
        <v/>
      </c>
      <c r="F132" s="258" t="str">
        <f t="shared" si="5"/>
        <v/>
      </c>
      <c r="G132" s="258" t="str">
        <f t="shared" si="6"/>
        <v/>
      </c>
      <c r="H132" s="258" t="str">
        <f t="shared" si="7"/>
        <v/>
      </c>
      <c r="I132" s="212"/>
      <c r="J132" s="212"/>
      <c r="K132" s="212"/>
      <c r="L132" s="212"/>
      <c r="M132" s="212"/>
      <c r="N132" s="212"/>
      <c r="O132" s="212"/>
      <c r="P132" s="212"/>
      <c r="Q132" s="212"/>
      <c r="R132" s="212"/>
      <c r="S132" s="212"/>
      <c r="T132" s="212"/>
      <c r="U132" s="212"/>
      <c r="V132" s="212"/>
      <c r="W132" s="212"/>
      <c r="X132" s="212"/>
      <c r="Y132" s="212"/>
      <c r="Z132" s="212"/>
    </row>
    <row r="133" ht="13.5" customHeight="1">
      <c r="A133" s="212"/>
      <c r="B133" s="256" t="str">
        <f t="shared" si="1"/>
        <v/>
      </c>
      <c r="C133" s="257" t="str">
        <f t="shared" si="2"/>
        <v/>
      </c>
      <c r="D133" s="258" t="str">
        <f t="shared" si="3"/>
        <v/>
      </c>
      <c r="E133" s="258" t="str">
        <f t="shared" si="4"/>
        <v/>
      </c>
      <c r="F133" s="258" t="str">
        <f t="shared" si="5"/>
        <v/>
      </c>
      <c r="G133" s="258" t="str">
        <f t="shared" si="6"/>
        <v/>
      </c>
      <c r="H133" s="258" t="str">
        <f t="shared" si="7"/>
        <v/>
      </c>
      <c r="I133" s="212"/>
      <c r="J133" s="212"/>
      <c r="K133" s="212"/>
      <c r="L133" s="212"/>
      <c r="M133" s="212"/>
      <c r="N133" s="212"/>
      <c r="O133" s="212"/>
      <c r="P133" s="212"/>
      <c r="Q133" s="212"/>
      <c r="R133" s="212"/>
      <c r="S133" s="212"/>
      <c r="T133" s="212"/>
      <c r="U133" s="212"/>
      <c r="V133" s="212"/>
      <c r="W133" s="212"/>
      <c r="X133" s="212"/>
      <c r="Y133" s="212"/>
      <c r="Z133" s="212"/>
    </row>
    <row r="134" ht="13.5" customHeight="1">
      <c r="A134" s="212"/>
      <c r="B134" s="256" t="str">
        <f t="shared" si="1"/>
        <v/>
      </c>
      <c r="C134" s="257" t="str">
        <f t="shared" si="2"/>
        <v/>
      </c>
      <c r="D134" s="258" t="str">
        <f t="shared" si="3"/>
        <v/>
      </c>
      <c r="E134" s="258" t="str">
        <f t="shared" si="4"/>
        <v/>
      </c>
      <c r="F134" s="258" t="str">
        <f t="shared" si="5"/>
        <v/>
      </c>
      <c r="G134" s="258" t="str">
        <f t="shared" si="6"/>
        <v/>
      </c>
      <c r="H134" s="258" t="str">
        <f t="shared" si="7"/>
        <v/>
      </c>
      <c r="I134" s="212"/>
      <c r="J134" s="212"/>
      <c r="K134" s="212"/>
      <c r="L134" s="212"/>
      <c r="M134" s="212"/>
      <c r="N134" s="212"/>
      <c r="O134" s="212"/>
      <c r="P134" s="212"/>
      <c r="Q134" s="212"/>
      <c r="R134" s="212"/>
      <c r="S134" s="212"/>
      <c r="T134" s="212"/>
      <c r="U134" s="212"/>
      <c r="V134" s="212"/>
      <c r="W134" s="212"/>
      <c r="X134" s="212"/>
      <c r="Y134" s="212"/>
      <c r="Z134" s="212"/>
    </row>
    <row r="135" ht="13.5" customHeight="1">
      <c r="A135" s="212"/>
      <c r="B135" s="256" t="str">
        <f t="shared" si="1"/>
        <v/>
      </c>
      <c r="C135" s="257" t="str">
        <f t="shared" si="2"/>
        <v/>
      </c>
      <c r="D135" s="258" t="str">
        <f t="shared" si="3"/>
        <v/>
      </c>
      <c r="E135" s="258" t="str">
        <f t="shared" si="4"/>
        <v/>
      </c>
      <c r="F135" s="258" t="str">
        <f t="shared" si="5"/>
        <v/>
      </c>
      <c r="G135" s="258" t="str">
        <f t="shared" si="6"/>
        <v/>
      </c>
      <c r="H135" s="258" t="str">
        <f t="shared" si="7"/>
        <v/>
      </c>
      <c r="I135" s="212"/>
      <c r="J135" s="212"/>
      <c r="K135" s="212"/>
      <c r="L135" s="212"/>
      <c r="M135" s="212"/>
      <c r="N135" s="212"/>
      <c r="O135" s="212"/>
      <c r="P135" s="212"/>
      <c r="Q135" s="212"/>
      <c r="R135" s="212"/>
      <c r="S135" s="212"/>
      <c r="T135" s="212"/>
      <c r="U135" s="212"/>
      <c r="V135" s="212"/>
      <c r="W135" s="212"/>
      <c r="X135" s="212"/>
      <c r="Y135" s="212"/>
      <c r="Z135" s="212"/>
    </row>
    <row r="136" ht="13.5" customHeight="1">
      <c r="A136" s="212"/>
      <c r="B136" s="256" t="str">
        <f t="shared" si="1"/>
        <v/>
      </c>
      <c r="C136" s="257" t="str">
        <f t="shared" si="2"/>
        <v/>
      </c>
      <c r="D136" s="258" t="str">
        <f t="shared" si="3"/>
        <v/>
      </c>
      <c r="E136" s="258" t="str">
        <f t="shared" si="4"/>
        <v/>
      </c>
      <c r="F136" s="258" t="str">
        <f t="shared" si="5"/>
        <v/>
      </c>
      <c r="G136" s="258" t="str">
        <f t="shared" si="6"/>
        <v/>
      </c>
      <c r="H136" s="258" t="str">
        <f t="shared" si="7"/>
        <v/>
      </c>
      <c r="I136" s="212"/>
      <c r="J136" s="212"/>
      <c r="K136" s="212"/>
      <c r="L136" s="212"/>
      <c r="M136" s="212"/>
      <c r="N136" s="212"/>
      <c r="O136" s="212"/>
      <c r="P136" s="212"/>
      <c r="Q136" s="212"/>
      <c r="R136" s="212"/>
      <c r="S136" s="212"/>
      <c r="T136" s="212"/>
      <c r="U136" s="212"/>
      <c r="V136" s="212"/>
      <c r="W136" s="212"/>
      <c r="X136" s="212"/>
      <c r="Y136" s="212"/>
      <c r="Z136" s="212"/>
    </row>
    <row r="137" ht="13.5" customHeight="1">
      <c r="A137" s="212"/>
      <c r="B137" s="256" t="str">
        <f t="shared" si="1"/>
        <v/>
      </c>
      <c r="C137" s="257" t="str">
        <f t="shared" si="2"/>
        <v/>
      </c>
      <c r="D137" s="258" t="str">
        <f t="shared" si="3"/>
        <v/>
      </c>
      <c r="E137" s="258" t="str">
        <f t="shared" si="4"/>
        <v/>
      </c>
      <c r="F137" s="258" t="str">
        <f t="shared" si="5"/>
        <v/>
      </c>
      <c r="G137" s="258" t="str">
        <f t="shared" si="6"/>
        <v/>
      </c>
      <c r="H137" s="258" t="str">
        <f t="shared" si="7"/>
        <v/>
      </c>
      <c r="I137" s="212"/>
      <c r="J137" s="212"/>
      <c r="K137" s="212"/>
      <c r="L137" s="212"/>
      <c r="M137" s="212"/>
      <c r="N137" s="212"/>
      <c r="O137" s="212"/>
      <c r="P137" s="212"/>
      <c r="Q137" s="212"/>
      <c r="R137" s="212"/>
      <c r="S137" s="212"/>
      <c r="T137" s="212"/>
      <c r="U137" s="212"/>
      <c r="V137" s="212"/>
      <c r="W137" s="212"/>
      <c r="X137" s="212"/>
      <c r="Y137" s="212"/>
      <c r="Z137" s="212"/>
    </row>
    <row r="138" ht="13.5" customHeight="1">
      <c r="A138" s="212"/>
      <c r="B138" s="256" t="str">
        <f t="shared" si="1"/>
        <v/>
      </c>
      <c r="C138" s="257" t="str">
        <f t="shared" si="2"/>
        <v/>
      </c>
      <c r="D138" s="258" t="str">
        <f t="shared" si="3"/>
        <v/>
      </c>
      <c r="E138" s="258" t="str">
        <f t="shared" si="4"/>
        <v/>
      </c>
      <c r="F138" s="258" t="str">
        <f t="shared" si="5"/>
        <v/>
      </c>
      <c r="G138" s="258" t="str">
        <f t="shared" si="6"/>
        <v/>
      </c>
      <c r="H138" s="258" t="str">
        <f t="shared" si="7"/>
        <v/>
      </c>
      <c r="I138" s="212"/>
      <c r="J138" s="212"/>
      <c r="K138" s="212"/>
      <c r="L138" s="212"/>
      <c r="M138" s="212"/>
      <c r="N138" s="212"/>
      <c r="O138" s="212"/>
      <c r="P138" s="212"/>
      <c r="Q138" s="212"/>
      <c r="R138" s="212"/>
      <c r="S138" s="212"/>
      <c r="T138" s="212"/>
      <c r="U138" s="212"/>
      <c r="V138" s="212"/>
      <c r="W138" s="212"/>
      <c r="X138" s="212"/>
      <c r="Y138" s="212"/>
      <c r="Z138" s="212"/>
    </row>
    <row r="139" ht="13.5" customHeight="1">
      <c r="A139" s="212"/>
      <c r="B139" s="256" t="str">
        <f t="shared" si="1"/>
        <v/>
      </c>
      <c r="C139" s="257" t="str">
        <f t="shared" si="2"/>
        <v/>
      </c>
      <c r="D139" s="258" t="str">
        <f t="shared" si="3"/>
        <v/>
      </c>
      <c r="E139" s="258" t="str">
        <f t="shared" si="4"/>
        <v/>
      </c>
      <c r="F139" s="258" t="str">
        <f t="shared" si="5"/>
        <v/>
      </c>
      <c r="G139" s="258" t="str">
        <f t="shared" si="6"/>
        <v/>
      </c>
      <c r="H139" s="258" t="str">
        <f t="shared" si="7"/>
        <v/>
      </c>
      <c r="I139" s="212"/>
      <c r="J139" s="212"/>
      <c r="K139" s="212"/>
      <c r="L139" s="212"/>
      <c r="M139" s="212"/>
      <c r="N139" s="212"/>
      <c r="O139" s="212"/>
      <c r="P139" s="212"/>
      <c r="Q139" s="212"/>
      <c r="R139" s="212"/>
      <c r="S139" s="212"/>
      <c r="T139" s="212"/>
      <c r="U139" s="212"/>
      <c r="V139" s="212"/>
      <c r="W139" s="212"/>
      <c r="X139" s="212"/>
      <c r="Y139" s="212"/>
      <c r="Z139" s="212"/>
    </row>
    <row r="140" ht="13.5" customHeight="1">
      <c r="A140" s="212"/>
      <c r="B140" s="256" t="str">
        <f t="shared" si="1"/>
        <v/>
      </c>
      <c r="C140" s="257" t="str">
        <f t="shared" si="2"/>
        <v/>
      </c>
      <c r="D140" s="258" t="str">
        <f t="shared" si="3"/>
        <v/>
      </c>
      <c r="E140" s="258" t="str">
        <f t="shared" si="4"/>
        <v/>
      </c>
      <c r="F140" s="258" t="str">
        <f t="shared" si="5"/>
        <v/>
      </c>
      <c r="G140" s="258" t="str">
        <f t="shared" si="6"/>
        <v/>
      </c>
      <c r="H140" s="258" t="str">
        <f t="shared" si="7"/>
        <v/>
      </c>
      <c r="I140" s="212"/>
      <c r="J140" s="212"/>
      <c r="K140" s="212"/>
      <c r="L140" s="212"/>
      <c r="M140" s="212"/>
      <c r="N140" s="212"/>
      <c r="O140" s="212"/>
      <c r="P140" s="212"/>
      <c r="Q140" s="212"/>
      <c r="R140" s="212"/>
      <c r="S140" s="212"/>
      <c r="T140" s="212"/>
      <c r="U140" s="212"/>
      <c r="V140" s="212"/>
      <c r="W140" s="212"/>
      <c r="X140" s="212"/>
      <c r="Y140" s="212"/>
      <c r="Z140" s="212"/>
    </row>
    <row r="141" ht="13.5" customHeight="1">
      <c r="A141" s="212"/>
      <c r="B141" s="256" t="str">
        <f t="shared" si="1"/>
        <v/>
      </c>
      <c r="C141" s="257" t="str">
        <f t="shared" si="2"/>
        <v/>
      </c>
      <c r="D141" s="258" t="str">
        <f t="shared" si="3"/>
        <v/>
      </c>
      <c r="E141" s="258" t="str">
        <f t="shared" si="4"/>
        <v/>
      </c>
      <c r="F141" s="258" t="str">
        <f t="shared" si="5"/>
        <v/>
      </c>
      <c r="G141" s="258" t="str">
        <f t="shared" si="6"/>
        <v/>
      </c>
      <c r="H141" s="258" t="str">
        <f t="shared" si="7"/>
        <v/>
      </c>
      <c r="I141" s="212"/>
      <c r="J141" s="212"/>
      <c r="K141" s="212"/>
      <c r="L141" s="212"/>
      <c r="M141" s="212"/>
      <c r="N141" s="212"/>
      <c r="O141" s="212"/>
      <c r="P141" s="212"/>
      <c r="Q141" s="212"/>
      <c r="R141" s="212"/>
      <c r="S141" s="212"/>
      <c r="T141" s="212"/>
      <c r="U141" s="212"/>
      <c r="V141" s="212"/>
      <c r="W141" s="212"/>
      <c r="X141" s="212"/>
      <c r="Y141" s="212"/>
      <c r="Z141" s="212"/>
    </row>
    <row r="142" ht="13.5" customHeight="1">
      <c r="A142" s="212"/>
      <c r="B142" s="256" t="str">
        <f t="shared" si="1"/>
        <v/>
      </c>
      <c r="C142" s="257" t="str">
        <f t="shared" si="2"/>
        <v/>
      </c>
      <c r="D142" s="258" t="str">
        <f t="shared" si="3"/>
        <v/>
      </c>
      <c r="E142" s="258" t="str">
        <f t="shared" si="4"/>
        <v/>
      </c>
      <c r="F142" s="258" t="str">
        <f t="shared" si="5"/>
        <v/>
      </c>
      <c r="G142" s="258" t="str">
        <f t="shared" si="6"/>
        <v/>
      </c>
      <c r="H142" s="258" t="str">
        <f t="shared" si="7"/>
        <v/>
      </c>
      <c r="I142" s="212"/>
      <c r="J142" s="212"/>
      <c r="K142" s="212"/>
      <c r="L142" s="212"/>
      <c r="M142" s="212"/>
      <c r="N142" s="212"/>
      <c r="O142" s="212"/>
      <c r="P142" s="212"/>
      <c r="Q142" s="212"/>
      <c r="R142" s="212"/>
      <c r="S142" s="212"/>
      <c r="T142" s="212"/>
      <c r="U142" s="212"/>
      <c r="V142" s="212"/>
      <c r="W142" s="212"/>
      <c r="X142" s="212"/>
      <c r="Y142" s="212"/>
      <c r="Z142" s="212"/>
    </row>
    <row r="143" ht="13.5" customHeight="1">
      <c r="A143" s="212"/>
      <c r="B143" s="256" t="str">
        <f t="shared" si="1"/>
        <v/>
      </c>
      <c r="C143" s="257" t="str">
        <f t="shared" si="2"/>
        <v/>
      </c>
      <c r="D143" s="258" t="str">
        <f t="shared" si="3"/>
        <v/>
      </c>
      <c r="E143" s="258" t="str">
        <f t="shared" si="4"/>
        <v/>
      </c>
      <c r="F143" s="258" t="str">
        <f t="shared" si="5"/>
        <v/>
      </c>
      <c r="G143" s="258" t="str">
        <f t="shared" si="6"/>
        <v/>
      </c>
      <c r="H143" s="258" t="str">
        <f t="shared" si="7"/>
        <v/>
      </c>
      <c r="I143" s="212"/>
      <c r="J143" s="212"/>
      <c r="K143" s="212"/>
      <c r="L143" s="212"/>
      <c r="M143" s="212"/>
      <c r="N143" s="212"/>
      <c r="O143" s="212"/>
      <c r="P143" s="212"/>
      <c r="Q143" s="212"/>
      <c r="R143" s="212"/>
      <c r="S143" s="212"/>
      <c r="T143" s="212"/>
      <c r="U143" s="212"/>
      <c r="V143" s="212"/>
      <c r="W143" s="212"/>
      <c r="X143" s="212"/>
      <c r="Y143" s="212"/>
      <c r="Z143" s="212"/>
    </row>
    <row r="144" ht="13.5" customHeight="1">
      <c r="A144" s="212"/>
      <c r="B144" s="256" t="str">
        <f t="shared" si="1"/>
        <v/>
      </c>
      <c r="C144" s="257" t="str">
        <f t="shared" si="2"/>
        <v/>
      </c>
      <c r="D144" s="258" t="str">
        <f t="shared" si="3"/>
        <v/>
      </c>
      <c r="E144" s="258" t="str">
        <f t="shared" si="4"/>
        <v/>
      </c>
      <c r="F144" s="258" t="str">
        <f t="shared" si="5"/>
        <v/>
      </c>
      <c r="G144" s="258" t="str">
        <f t="shared" si="6"/>
        <v/>
      </c>
      <c r="H144" s="258" t="str">
        <f t="shared" si="7"/>
        <v/>
      </c>
      <c r="I144" s="212"/>
      <c r="J144" s="212"/>
      <c r="K144" s="212"/>
      <c r="L144" s="212"/>
      <c r="M144" s="212"/>
      <c r="N144" s="212"/>
      <c r="O144" s="212"/>
      <c r="P144" s="212"/>
      <c r="Q144" s="212"/>
      <c r="R144" s="212"/>
      <c r="S144" s="212"/>
      <c r="T144" s="212"/>
      <c r="U144" s="212"/>
      <c r="V144" s="212"/>
      <c r="W144" s="212"/>
      <c r="X144" s="212"/>
      <c r="Y144" s="212"/>
      <c r="Z144" s="212"/>
    </row>
    <row r="145" ht="13.5" customHeight="1">
      <c r="A145" s="212"/>
      <c r="B145" s="256" t="str">
        <f t="shared" si="1"/>
        <v/>
      </c>
      <c r="C145" s="257" t="str">
        <f t="shared" si="2"/>
        <v/>
      </c>
      <c r="D145" s="258" t="str">
        <f t="shared" si="3"/>
        <v/>
      </c>
      <c r="E145" s="258" t="str">
        <f t="shared" si="4"/>
        <v/>
      </c>
      <c r="F145" s="258" t="str">
        <f t="shared" si="5"/>
        <v/>
      </c>
      <c r="G145" s="258" t="str">
        <f t="shared" si="6"/>
        <v/>
      </c>
      <c r="H145" s="258" t="str">
        <f t="shared" si="7"/>
        <v/>
      </c>
      <c r="I145" s="212"/>
      <c r="J145" s="212"/>
      <c r="K145" s="212"/>
      <c r="L145" s="212"/>
      <c r="M145" s="212"/>
      <c r="N145" s="212"/>
      <c r="O145" s="212"/>
      <c r="P145" s="212"/>
      <c r="Q145" s="212"/>
      <c r="R145" s="212"/>
      <c r="S145" s="212"/>
      <c r="T145" s="212"/>
      <c r="U145" s="212"/>
      <c r="V145" s="212"/>
      <c r="W145" s="212"/>
      <c r="X145" s="212"/>
      <c r="Y145" s="212"/>
      <c r="Z145" s="212"/>
    </row>
    <row r="146" ht="13.5" customHeight="1">
      <c r="A146" s="212"/>
      <c r="B146" s="256" t="str">
        <f t="shared" si="1"/>
        <v/>
      </c>
      <c r="C146" s="257" t="str">
        <f t="shared" si="2"/>
        <v/>
      </c>
      <c r="D146" s="258" t="str">
        <f t="shared" si="3"/>
        <v/>
      </c>
      <c r="E146" s="258" t="str">
        <f t="shared" si="4"/>
        <v/>
      </c>
      <c r="F146" s="258" t="str">
        <f t="shared" si="5"/>
        <v/>
      </c>
      <c r="G146" s="258" t="str">
        <f t="shared" si="6"/>
        <v/>
      </c>
      <c r="H146" s="258" t="str">
        <f t="shared" si="7"/>
        <v/>
      </c>
      <c r="I146" s="212"/>
      <c r="J146" s="212"/>
      <c r="K146" s="212"/>
      <c r="L146" s="212"/>
      <c r="M146" s="212"/>
      <c r="N146" s="212"/>
      <c r="O146" s="212"/>
      <c r="P146" s="212"/>
      <c r="Q146" s="212"/>
      <c r="R146" s="212"/>
      <c r="S146" s="212"/>
      <c r="T146" s="212"/>
      <c r="U146" s="212"/>
      <c r="V146" s="212"/>
      <c r="W146" s="212"/>
      <c r="X146" s="212"/>
      <c r="Y146" s="212"/>
      <c r="Z146" s="212"/>
    </row>
    <row r="147" ht="13.5" customHeight="1">
      <c r="A147" s="212"/>
      <c r="B147" s="256" t="str">
        <f t="shared" si="1"/>
        <v/>
      </c>
      <c r="C147" s="257" t="str">
        <f t="shared" si="2"/>
        <v/>
      </c>
      <c r="D147" s="258" t="str">
        <f t="shared" si="3"/>
        <v/>
      </c>
      <c r="E147" s="258" t="str">
        <f t="shared" si="4"/>
        <v/>
      </c>
      <c r="F147" s="258" t="str">
        <f t="shared" si="5"/>
        <v/>
      </c>
      <c r="G147" s="258" t="str">
        <f t="shared" si="6"/>
        <v/>
      </c>
      <c r="H147" s="258" t="str">
        <f t="shared" si="7"/>
        <v/>
      </c>
      <c r="I147" s="212"/>
      <c r="J147" s="212"/>
      <c r="K147" s="212"/>
      <c r="L147" s="212"/>
      <c r="M147" s="212"/>
      <c r="N147" s="212"/>
      <c r="O147" s="212"/>
      <c r="P147" s="212"/>
      <c r="Q147" s="212"/>
      <c r="R147" s="212"/>
      <c r="S147" s="212"/>
      <c r="T147" s="212"/>
      <c r="U147" s="212"/>
      <c r="V147" s="212"/>
      <c r="W147" s="212"/>
      <c r="X147" s="212"/>
      <c r="Y147" s="212"/>
      <c r="Z147" s="212"/>
    </row>
    <row r="148" ht="13.5" customHeight="1">
      <c r="A148" s="212"/>
      <c r="B148" s="256" t="str">
        <f t="shared" si="1"/>
        <v/>
      </c>
      <c r="C148" s="257" t="str">
        <f t="shared" si="2"/>
        <v/>
      </c>
      <c r="D148" s="258" t="str">
        <f t="shared" si="3"/>
        <v/>
      </c>
      <c r="E148" s="258" t="str">
        <f t="shared" si="4"/>
        <v/>
      </c>
      <c r="F148" s="258" t="str">
        <f t="shared" si="5"/>
        <v/>
      </c>
      <c r="G148" s="258" t="str">
        <f t="shared" si="6"/>
        <v/>
      </c>
      <c r="H148" s="258" t="str">
        <f t="shared" si="7"/>
        <v/>
      </c>
      <c r="I148" s="212"/>
      <c r="J148" s="212"/>
      <c r="K148" s="212"/>
      <c r="L148" s="212"/>
      <c r="M148" s="212"/>
      <c r="N148" s="212"/>
      <c r="O148" s="212"/>
      <c r="P148" s="212"/>
      <c r="Q148" s="212"/>
      <c r="R148" s="212"/>
      <c r="S148" s="212"/>
      <c r="T148" s="212"/>
      <c r="U148" s="212"/>
      <c r="V148" s="212"/>
      <c r="W148" s="212"/>
      <c r="X148" s="212"/>
      <c r="Y148" s="212"/>
      <c r="Z148" s="212"/>
    </row>
    <row r="149" ht="13.5" customHeight="1">
      <c r="A149" s="212"/>
      <c r="B149" s="256" t="str">
        <f t="shared" si="1"/>
        <v/>
      </c>
      <c r="C149" s="257" t="str">
        <f t="shared" si="2"/>
        <v/>
      </c>
      <c r="D149" s="258" t="str">
        <f t="shared" si="3"/>
        <v/>
      </c>
      <c r="E149" s="258" t="str">
        <f t="shared" si="4"/>
        <v/>
      </c>
      <c r="F149" s="258" t="str">
        <f t="shared" si="5"/>
        <v/>
      </c>
      <c r="G149" s="258" t="str">
        <f t="shared" si="6"/>
        <v/>
      </c>
      <c r="H149" s="258" t="str">
        <f t="shared" si="7"/>
        <v/>
      </c>
      <c r="I149" s="212"/>
      <c r="J149" s="212"/>
      <c r="K149" s="212"/>
      <c r="L149" s="212"/>
      <c r="M149" s="212"/>
      <c r="N149" s="212"/>
      <c r="O149" s="212"/>
      <c r="P149" s="212"/>
      <c r="Q149" s="212"/>
      <c r="R149" s="212"/>
      <c r="S149" s="212"/>
      <c r="T149" s="212"/>
      <c r="U149" s="212"/>
      <c r="V149" s="212"/>
      <c r="W149" s="212"/>
      <c r="X149" s="212"/>
      <c r="Y149" s="212"/>
      <c r="Z149" s="212"/>
    </row>
    <row r="150" ht="13.5" customHeight="1">
      <c r="A150" s="212"/>
      <c r="B150" s="256" t="str">
        <f t="shared" si="1"/>
        <v/>
      </c>
      <c r="C150" s="257" t="str">
        <f t="shared" si="2"/>
        <v/>
      </c>
      <c r="D150" s="258" t="str">
        <f t="shared" si="3"/>
        <v/>
      </c>
      <c r="E150" s="258" t="str">
        <f t="shared" si="4"/>
        <v/>
      </c>
      <c r="F150" s="258" t="str">
        <f t="shared" si="5"/>
        <v/>
      </c>
      <c r="G150" s="258" t="str">
        <f t="shared" si="6"/>
        <v/>
      </c>
      <c r="H150" s="258" t="str">
        <f t="shared" si="7"/>
        <v/>
      </c>
      <c r="I150" s="212"/>
      <c r="J150" s="212"/>
      <c r="K150" s="212"/>
      <c r="L150" s="212"/>
      <c r="M150" s="212"/>
      <c r="N150" s="212"/>
      <c r="O150" s="212"/>
      <c r="P150" s="212"/>
      <c r="Q150" s="212"/>
      <c r="R150" s="212"/>
      <c r="S150" s="212"/>
      <c r="T150" s="212"/>
      <c r="U150" s="212"/>
      <c r="V150" s="212"/>
      <c r="W150" s="212"/>
      <c r="X150" s="212"/>
      <c r="Y150" s="212"/>
      <c r="Z150" s="212"/>
    </row>
    <row r="151" ht="13.5" customHeight="1">
      <c r="A151" s="212"/>
      <c r="B151" s="256" t="str">
        <f t="shared" si="1"/>
        <v/>
      </c>
      <c r="C151" s="257" t="str">
        <f t="shared" si="2"/>
        <v/>
      </c>
      <c r="D151" s="258" t="str">
        <f t="shared" si="3"/>
        <v/>
      </c>
      <c r="E151" s="258" t="str">
        <f t="shared" si="4"/>
        <v/>
      </c>
      <c r="F151" s="258" t="str">
        <f t="shared" si="5"/>
        <v/>
      </c>
      <c r="G151" s="258" t="str">
        <f t="shared" si="6"/>
        <v/>
      </c>
      <c r="H151" s="258" t="str">
        <f t="shared" si="7"/>
        <v/>
      </c>
      <c r="I151" s="212"/>
      <c r="J151" s="212"/>
      <c r="K151" s="212"/>
      <c r="L151" s="212"/>
      <c r="M151" s="212"/>
      <c r="N151" s="212"/>
      <c r="O151" s="212"/>
      <c r="P151" s="212"/>
      <c r="Q151" s="212"/>
      <c r="R151" s="212"/>
      <c r="S151" s="212"/>
      <c r="T151" s="212"/>
      <c r="U151" s="212"/>
      <c r="V151" s="212"/>
      <c r="W151" s="212"/>
      <c r="X151" s="212"/>
      <c r="Y151" s="212"/>
      <c r="Z151" s="212"/>
    </row>
    <row r="152" ht="13.5" customHeight="1">
      <c r="A152" s="212"/>
      <c r="B152" s="256" t="str">
        <f t="shared" si="1"/>
        <v/>
      </c>
      <c r="C152" s="257" t="str">
        <f t="shared" si="2"/>
        <v/>
      </c>
      <c r="D152" s="258" t="str">
        <f t="shared" si="3"/>
        <v/>
      </c>
      <c r="E152" s="258" t="str">
        <f t="shared" si="4"/>
        <v/>
      </c>
      <c r="F152" s="258" t="str">
        <f t="shared" si="5"/>
        <v/>
      </c>
      <c r="G152" s="258" t="str">
        <f t="shared" si="6"/>
        <v/>
      </c>
      <c r="H152" s="258" t="str">
        <f t="shared" si="7"/>
        <v/>
      </c>
      <c r="I152" s="212"/>
      <c r="J152" s="212"/>
      <c r="K152" s="212"/>
      <c r="L152" s="212"/>
      <c r="M152" s="212"/>
      <c r="N152" s="212"/>
      <c r="O152" s="212"/>
      <c r="P152" s="212"/>
      <c r="Q152" s="212"/>
      <c r="R152" s="212"/>
      <c r="S152" s="212"/>
      <c r="T152" s="212"/>
      <c r="U152" s="212"/>
      <c r="V152" s="212"/>
      <c r="W152" s="212"/>
      <c r="X152" s="212"/>
      <c r="Y152" s="212"/>
      <c r="Z152" s="212"/>
    </row>
    <row r="153" ht="13.5" customHeight="1">
      <c r="A153" s="212"/>
      <c r="B153" s="256" t="str">
        <f t="shared" si="1"/>
        <v/>
      </c>
      <c r="C153" s="257" t="str">
        <f t="shared" si="2"/>
        <v/>
      </c>
      <c r="D153" s="258" t="str">
        <f t="shared" si="3"/>
        <v/>
      </c>
      <c r="E153" s="258" t="str">
        <f t="shared" si="4"/>
        <v/>
      </c>
      <c r="F153" s="258" t="str">
        <f t="shared" si="5"/>
        <v/>
      </c>
      <c r="G153" s="258" t="str">
        <f t="shared" si="6"/>
        <v/>
      </c>
      <c r="H153" s="258" t="str">
        <f t="shared" si="7"/>
        <v/>
      </c>
      <c r="I153" s="212"/>
      <c r="J153" s="212"/>
      <c r="K153" s="212"/>
      <c r="L153" s="212"/>
      <c r="M153" s="212"/>
      <c r="N153" s="212"/>
      <c r="O153" s="212"/>
      <c r="P153" s="212"/>
      <c r="Q153" s="212"/>
      <c r="R153" s="212"/>
      <c r="S153" s="212"/>
      <c r="T153" s="212"/>
      <c r="U153" s="212"/>
      <c r="V153" s="212"/>
      <c r="W153" s="212"/>
      <c r="X153" s="212"/>
      <c r="Y153" s="212"/>
      <c r="Z153" s="212"/>
    </row>
    <row r="154" ht="13.5" customHeight="1">
      <c r="A154" s="212"/>
      <c r="B154" s="256" t="str">
        <f t="shared" si="1"/>
        <v/>
      </c>
      <c r="C154" s="257" t="str">
        <f t="shared" si="2"/>
        <v/>
      </c>
      <c r="D154" s="258" t="str">
        <f t="shared" si="3"/>
        <v/>
      </c>
      <c r="E154" s="258" t="str">
        <f t="shared" si="4"/>
        <v/>
      </c>
      <c r="F154" s="258" t="str">
        <f t="shared" si="5"/>
        <v/>
      </c>
      <c r="G154" s="258" t="str">
        <f t="shared" si="6"/>
        <v/>
      </c>
      <c r="H154" s="258" t="str">
        <f t="shared" si="7"/>
        <v/>
      </c>
      <c r="I154" s="212"/>
      <c r="J154" s="212"/>
      <c r="K154" s="212"/>
      <c r="L154" s="212"/>
      <c r="M154" s="212"/>
      <c r="N154" s="212"/>
      <c r="O154" s="212"/>
      <c r="P154" s="212"/>
      <c r="Q154" s="212"/>
      <c r="R154" s="212"/>
      <c r="S154" s="212"/>
      <c r="T154" s="212"/>
      <c r="U154" s="212"/>
      <c r="V154" s="212"/>
      <c r="W154" s="212"/>
      <c r="X154" s="212"/>
      <c r="Y154" s="212"/>
      <c r="Z154" s="212"/>
    </row>
    <row r="155" ht="13.5" customHeight="1">
      <c r="A155" s="212"/>
      <c r="B155" s="256" t="str">
        <f t="shared" si="1"/>
        <v/>
      </c>
      <c r="C155" s="257" t="str">
        <f t="shared" si="2"/>
        <v/>
      </c>
      <c r="D155" s="258" t="str">
        <f t="shared" si="3"/>
        <v/>
      </c>
      <c r="E155" s="258" t="str">
        <f t="shared" si="4"/>
        <v/>
      </c>
      <c r="F155" s="258" t="str">
        <f t="shared" si="5"/>
        <v/>
      </c>
      <c r="G155" s="258" t="str">
        <f t="shared" si="6"/>
        <v/>
      </c>
      <c r="H155" s="258" t="str">
        <f t="shared" si="7"/>
        <v/>
      </c>
      <c r="I155" s="212"/>
      <c r="J155" s="212"/>
      <c r="K155" s="212"/>
      <c r="L155" s="212"/>
      <c r="M155" s="212"/>
      <c r="N155" s="212"/>
      <c r="O155" s="212"/>
      <c r="P155" s="212"/>
      <c r="Q155" s="212"/>
      <c r="R155" s="212"/>
      <c r="S155" s="212"/>
      <c r="T155" s="212"/>
      <c r="U155" s="212"/>
      <c r="V155" s="212"/>
      <c r="W155" s="212"/>
      <c r="X155" s="212"/>
      <c r="Y155" s="212"/>
      <c r="Z155" s="212"/>
    </row>
    <row r="156" ht="13.5" customHeight="1">
      <c r="A156" s="212"/>
      <c r="B156" s="256" t="str">
        <f t="shared" si="1"/>
        <v/>
      </c>
      <c r="C156" s="257" t="str">
        <f t="shared" si="2"/>
        <v/>
      </c>
      <c r="D156" s="258" t="str">
        <f t="shared" si="3"/>
        <v/>
      </c>
      <c r="E156" s="258" t="str">
        <f t="shared" si="4"/>
        <v/>
      </c>
      <c r="F156" s="258" t="str">
        <f t="shared" si="5"/>
        <v/>
      </c>
      <c r="G156" s="258" t="str">
        <f t="shared" si="6"/>
        <v/>
      </c>
      <c r="H156" s="258" t="str">
        <f t="shared" si="7"/>
        <v/>
      </c>
      <c r="I156" s="212"/>
      <c r="J156" s="212"/>
      <c r="K156" s="212"/>
      <c r="L156" s="212"/>
      <c r="M156" s="212"/>
      <c r="N156" s="212"/>
      <c r="O156" s="212"/>
      <c r="P156" s="212"/>
      <c r="Q156" s="212"/>
      <c r="R156" s="212"/>
      <c r="S156" s="212"/>
      <c r="T156" s="212"/>
      <c r="U156" s="212"/>
      <c r="V156" s="212"/>
      <c r="W156" s="212"/>
      <c r="X156" s="212"/>
      <c r="Y156" s="212"/>
      <c r="Z156" s="212"/>
    </row>
    <row r="157" ht="13.5" customHeight="1">
      <c r="A157" s="212"/>
      <c r="B157" s="256" t="str">
        <f t="shared" si="1"/>
        <v/>
      </c>
      <c r="C157" s="257" t="str">
        <f t="shared" si="2"/>
        <v/>
      </c>
      <c r="D157" s="258" t="str">
        <f t="shared" si="3"/>
        <v/>
      </c>
      <c r="E157" s="258" t="str">
        <f t="shared" si="4"/>
        <v/>
      </c>
      <c r="F157" s="258" t="str">
        <f t="shared" si="5"/>
        <v/>
      </c>
      <c r="G157" s="258" t="str">
        <f t="shared" si="6"/>
        <v/>
      </c>
      <c r="H157" s="258" t="str">
        <f t="shared" si="7"/>
        <v/>
      </c>
      <c r="I157" s="212"/>
      <c r="J157" s="212"/>
      <c r="K157" s="212"/>
      <c r="L157" s="212"/>
      <c r="M157" s="212"/>
      <c r="N157" s="212"/>
      <c r="O157" s="212"/>
      <c r="P157" s="212"/>
      <c r="Q157" s="212"/>
      <c r="R157" s="212"/>
      <c r="S157" s="212"/>
      <c r="T157" s="212"/>
      <c r="U157" s="212"/>
      <c r="V157" s="212"/>
      <c r="W157" s="212"/>
      <c r="X157" s="212"/>
      <c r="Y157" s="212"/>
      <c r="Z157" s="212"/>
    </row>
    <row r="158" ht="13.5" customHeight="1">
      <c r="A158" s="212"/>
      <c r="B158" s="256" t="str">
        <f t="shared" si="1"/>
        <v/>
      </c>
      <c r="C158" s="257" t="str">
        <f t="shared" si="2"/>
        <v/>
      </c>
      <c r="D158" s="258" t="str">
        <f t="shared" si="3"/>
        <v/>
      </c>
      <c r="E158" s="258" t="str">
        <f t="shared" si="4"/>
        <v/>
      </c>
      <c r="F158" s="258" t="str">
        <f t="shared" si="5"/>
        <v/>
      </c>
      <c r="G158" s="258" t="str">
        <f t="shared" si="6"/>
        <v/>
      </c>
      <c r="H158" s="258" t="str">
        <f t="shared" si="7"/>
        <v/>
      </c>
      <c r="I158" s="212"/>
      <c r="J158" s="212"/>
      <c r="K158" s="212"/>
      <c r="L158" s="212"/>
      <c r="M158" s="212"/>
      <c r="N158" s="212"/>
      <c r="O158" s="212"/>
      <c r="P158" s="212"/>
      <c r="Q158" s="212"/>
      <c r="R158" s="212"/>
      <c r="S158" s="212"/>
      <c r="T158" s="212"/>
      <c r="U158" s="212"/>
      <c r="V158" s="212"/>
      <c r="W158" s="212"/>
      <c r="X158" s="212"/>
      <c r="Y158" s="212"/>
      <c r="Z158" s="212"/>
    </row>
    <row r="159" ht="13.5" customHeight="1">
      <c r="A159" s="212"/>
      <c r="B159" s="256" t="str">
        <f t="shared" si="1"/>
        <v/>
      </c>
      <c r="C159" s="257" t="str">
        <f t="shared" si="2"/>
        <v/>
      </c>
      <c r="D159" s="258" t="str">
        <f t="shared" si="3"/>
        <v/>
      </c>
      <c r="E159" s="258" t="str">
        <f t="shared" si="4"/>
        <v/>
      </c>
      <c r="F159" s="258" t="str">
        <f t="shared" si="5"/>
        <v/>
      </c>
      <c r="G159" s="258" t="str">
        <f t="shared" si="6"/>
        <v/>
      </c>
      <c r="H159" s="258" t="str">
        <f t="shared" si="7"/>
        <v/>
      </c>
      <c r="I159" s="212"/>
      <c r="J159" s="212"/>
      <c r="K159" s="212"/>
      <c r="L159" s="212"/>
      <c r="M159" s="212"/>
      <c r="N159" s="212"/>
      <c r="O159" s="212"/>
      <c r="P159" s="212"/>
      <c r="Q159" s="212"/>
      <c r="R159" s="212"/>
      <c r="S159" s="212"/>
      <c r="T159" s="212"/>
      <c r="U159" s="212"/>
      <c r="V159" s="212"/>
      <c r="W159" s="212"/>
      <c r="X159" s="212"/>
      <c r="Y159" s="212"/>
      <c r="Z159" s="212"/>
    </row>
    <row r="160" ht="13.5" customHeight="1">
      <c r="A160" s="212"/>
      <c r="B160" s="256" t="str">
        <f t="shared" si="1"/>
        <v/>
      </c>
      <c r="C160" s="257" t="str">
        <f t="shared" si="2"/>
        <v/>
      </c>
      <c r="D160" s="258" t="str">
        <f t="shared" si="3"/>
        <v/>
      </c>
      <c r="E160" s="258" t="str">
        <f t="shared" si="4"/>
        <v/>
      </c>
      <c r="F160" s="258" t="str">
        <f t="shared" si="5"/>
        <v/>
      </c>
      <c r="G160" s="258" t="str">
        <f t="shared" si="6"/>
        <v/>
      </c>
      <c r="H160" s="258" t="str">
        <f t="shared" si="7"/>
        <v/>
      </c>
      <c r="I160" s="212"/>
      <c r="J160" s="212"/>
      <c r="K160" s="212"/>
      <c r="L160" s="212"/>
      <c r="M160" s="212"/>
      <c r="N160" s="212"/>
      <c r="O160" s="212"/>
      <c r="P160" s="212"/>
      <c r="Q160" s="212"/>
      <c r="R160" s="212"/>
      <c r="S160" s="212"/>
      <c r="T160" s="212"/>
      <c r="U160" s="212"/>
      <c r="V160" s="212"/>
      <c r="W160" s="212"/>
      <c r="X160" s="212"/>
      <c r="Y160" s="212"/>
      <c r="Z160" s="212"/>
    </row>
    <row r="161" ht="13.5" customHeight="1">
      <c r="A161" s="212"/>
      <c r="B161" s="256" t="str">
        <f t="shared" si="1"/>
        <v/>
      </c>
      <c r="C161" s="257" t="str">
        <f t="shared" si="2"/>
        <v/>
      </c>
      <c r="D161" s="258" t="str">
        <f t="shared" si="3"/>
        <v/>
      </c>
      <c r="E161" s="258" t="str">
        <f t="shared" si="4"/>
        <v/>
      </c>
      <c r="F161" s="258" t="str">
        <f t="shared" si="5"/>
        <v/>
      </c>
      <c r="G161" s="258" t="str">
        <f t="shared" si="6"/>
        <v/>
      </c>
      <c r="H161" s="258" t="str">
        <f t="shared" si="7"/>
        <v/>
      </c>
      <c r="I161" s="212"/>
      <c r="J161" s="212"/>
      <c r="K161" s="212"/>
      <c r="L161" s="212"/>
      <c r="M161" s="212"/>
      <c r="N161" s="212"/>
      <c r="O161" s="212"/>
      <c r="P161" s="212"/>
      <c r="Q161" s="212"/>
      <c r="R161" s="212"/>
      <c r="S161" s="212"/>
      <c r="T161" s="212"/>
      <c r="U161" s="212"/>
      <c r="V161" s="212"/>
      <c r="W161" s="212"/>
      <c r="X161" s="212"/>
      <c r="Y161" s="212"/>
      <c r="Z161" s="212"/>
    </row>
    <row r="162" ht="13.5" customHeight="1">
      <c r="A162" s="212"/>
      <c r="B162" s="256" t="str">
        <f t="shared" si="1"/>
        <v/>
      </c>
      <c r="C162" s="257" t="str">
        <f t="shared" si="2"/>
        <v/>
      </c>
      <c r="D162" s="258" t="str">
        <f t="shared" si="3"/>
        <v/>
      </c>
      <c r="E162" s="258" t="str">
        <f t="shared" si="4"/>
        <v/>
      </c>
      <c r="F162" s="258" t="str">
        <f t="shared" si="5"/>
        <v/>
      </c>
      <c r="G162" s="258" t="str">
        <f t="shared" si="6"/>
        <v/>
      </c>
      <c r="H162" s="258" t="str">
        <f t="shared" si="7"/>
        <v/>
      </c>
      <c r="I162" s="212"/>
      <c r="J162" s="212"/>
      <c r="K162" s="212"/>
      <c r="L162" s="212"/>
      <c r="M162" s="212"/>
      <c r="N162" s="212"/>
      <c r="O162" s="212"/>
      <c r="P162" s="212"/>
      <c r="Q162" s="212"/>
      <c r="R162" s="212"/>
      <c r="S162" s="212"/>
      <c r="T162" s="212"/>
      <c r="U162" s="212"/>
      <c r="V162" s="212"/>
      <c r="W162" s="212"/>
      <c r="X162" s="212"/>
      <c r="Y162" s="212"/>
      <c r="Z162" s="212"/>
    </row>
    <row r="163" ht="13.5" customHeight="1">
      <c r="A163" s="212"/>
      <c r="B163" s="256" t="str">
        <f t="shared" si="1"/>
        <v/>
      </c>
      <c r="C163" s="257" t="str">
        <f t="shared" si="2"/>
        <v/>
      </c>
      <c r="D163" s="258" t="str">
        <f t="shared" si="3"/>
        <v/>
      </c>
      <c r="E163" s="258" t="str">
        <f t="shared" si="4"/>
        <v/>
      </c>
      <c r="F163" s="258" t="str">
        <f t="shared" si="5"/>
        <v/>
      </c>
      <c r="G163" s="258" t="str">
        <f t="shared" si="6"/>
        <v/>
      </c>
      <c r="H163" s="258" t="str">
        <f t="shared" si="7"/>
        <v/>
      </c>
      <c r="I163" s="212"/>
      <c r="J163" s="212"/>
      <c r="K163" s="212"/>
      <c r="L163" s="212"/>
      <c r="M163" s="212"/>
      <c r="N163" s="212"/>
      <c r="O163" s="212"/>
      <c r="P163" s="212"/>
      <c r="Q163" s="212"/>
      <c r="R163" s="212"/>
      <c r="S163" s="212"/>
      <c r="T163" s="212"/>
      <c r="U163" s="212"/>
      <c r="V163" s="212"/>
      <c r="W163" s="212"/>
      <c r="X163" s="212"/>
      <c r="Y163" s="212"/>
      <c r="Z163" s="212"/>
    </row>
    <row r="164" ht="13.5" customHeight="1">
      <c r="A164" s="212"/>
      <c r="B164" s="256" t="str">
        <f t="shared" si="1"/>
        <v/>
      </c>
      <c r="C164" s="257" t="str">
        <f t="shared" si="2"/>
        <v/>
      </c>
      <c r="D164" s="258" t="str">
        <f t="shared" si="3"/>
        <v/>
      </c>
      <c r="E164" s="258" t="str">
        <f t="shared" si="4"/>
        <v/>
      </c>
      <c r="F164" s="258" t="str">
        <f t="shared" si="5"/>
        <v/>
      </c>
      <c r="G164" s="258" t="str">
        <f t="shared" si="6"/>
        <v/>
      </c>
      <c r="H164" s="258" t="str">
        <f t="shared" si="7"/>
        <v/>
      </c>
      <c r="I164" s="212"/>
      <c r="J164" s="212"/>
      <c r="K164" s="212"/>
      <c r="L164" s="212"/>
      <c r="M164" s="212"/>
      <c r="N164" s="212"/>
      <c r="O164" s="212"/>
      <c r="P164" s="212"/>
      <c r="Q164" s="212"/>
      <c r="R164" s="212"/>
      <c r="S164" s="212"/>
      <c r="T164" s="212"/>
      <c r="U164" s="212"/>
      <c r="V164" s="212"/>
      <c r="W164" s="212"/>
      <c r="X164" s="212"/>
      <c r="Y164" s="212"/>
      <c r="Z164" s="212"/>
    </row>
    <row r="165" ht="13.5" customHeight="1">
      <c r="A165" s="212"/>
      <c r="B165" s="256" t="str">
        <f t="shared" si="1"/>
        <v/>
      </c>
      <c r="C165" s="257" t="str">
        <f t="shared" si="2"/>
        <v/>
      </c>
      <c r="D165" s="258" t="str">
        <f t="shared" si="3"/>
        <v/>
      </c>
      <c r="E165" s="258" t="str">
        <f t="shared" si="4"/>
        <v/>
      </c>
      <c r="F165" s="258" t="str">
        <f t="shared" si="5"/>
        <v/>
      </c>
      <c r="G165" s="258" t="str">
        <f t="shared" si="6"/>
        <v/>
      </c>
      <c r="H165" s="258" t="str">
        <f t="shared" si="7"/>
        <v/>
      </c>
      <c r="I165" s="212"/>
      <c r="J165" s="212"/>
      <c r="K165" s="212"/>
      <c r="L165" s="212"/>
      <c r="M165" s="212"/>
      <c r="N165" s="212"/>
      <c r="O165" s="212"/>
      <c r="P165" s="212"/>
      <c r="Q165" s="212"/>
      <c r="R165" s="212"/>
      <c r="S165" s="212"/>
      <c r="T165" s="212"/>
      <c r="U165" s="212"/>
      <c r="V165" s="212"/>
      <c r="W165" s="212"/>
      <c r="X165" s="212"/>
      <c r="Y165" s="212"/>
      <c r="Z165" s="212"/>
    </row>
    <row r="166" ht="13.5" customHeight="1">
      <c r="A166" s="212"/>
      <c r="B166" s="256" t="str">
        <f t="shared" si="1"/>
        <v/>
      </c>
      <c r="C166" s="257" t="str">
        <f t="shared" si="2"/>
        <v/>
      </c>
      <c r="D166" s="258" t="str">
        <f t="shared" si="3"/>
        <v/>
      </c>
      <c r="E166" s="258" t="str">
        <f t="shared" si="4"/>
        <v/>
      </c>
      <c r="F166" s="258" t="str">
        <f t="shared" si="5"/>
        <v/>
      </c>
      <c r="G166" s="258" t="str">
        <f t="shared" si="6"/>
        <v/>
      </c>
      <c r="H166" s="258" t="str">
        <f t="shared" si="7"/>
        <v/>
      </c>
      <c r="I166" s="212"/>
      <c r="J166" s="212"/>
      <c r="K166" s="212"/>
      <c r="L166" s="212"/>
      <c r="M166" s="212"/>
      <c r="N166" s="212"/>
      <c r="O166" s="212"/>
      <c r="P166" s="212"/>
      <c r="Q166" s="212"/>
      <c r="R166" s="212"/>
      <c r="S166" s="212"/>
      <c r="T166" s="212"/>
      <c r="U166" s="212"/>
      <c r="V166" s="212"/>
      <c r="W166" s="212"/>
      <c r="X166" s="212"/>
      <c r="Y166" s="212"/>
      <c r="Z166" s="212"/>
    </row>
    <row r="167" ht="13.5" customHeight="1">
      <c r="A167" s="212"/>
      <c r="B167" s="256" t="str">
        <f t="shared" si="1"/>
        <v/>
      </c>
      <c r="C167" s="257" t="str">
        <f t="shared" si="2"/>
        <v/>
      </c>
      <c r="D167" s="258" t="str">
        <f t="shared" si="3"/>
        <v/>
      </c>
      <c r="E167" s="258" t="str">
        <f t="shared" si="4"/>
        <v/>
      </c>
      <c r="F167" s="258" t="str">
        <f t="shared" si="5"/>
        <v/>
      </c>
      <c r="G167" s="258" t="str">
        <f t="shared" si="6"/>
        <v/>
      </c>
      <c r="H167" s="258" t="str">
        <f t="shared" si="7"/>
        <v/>
      </c>
      <c r="I167" s="212"/>
      <c r="J167" s="212"/>
      <c r="K167" s="212"/>
      <c r="L167" s="212"/>
      <c r="M167" s="212"/>
      <c r="N167" s="212"/>
      <c r="O167" s="212"/>
      <c r="P167" s="212"/>
      <c r="Q167" s="212"/>
      <c r="R167" s="212"/>
      <c r="S167" s="212"/>
      <c r="T167" s="212"/>
      <c r="U167" s="212"/>
      <c r="V167" s="212"/>
      <c r="W167" s="212"/>
      <c r="X167" s="212"/>
      <c r="Y167" s="212"/>
      <c r="Z167" s="212"/>
    </row>
    <row r="168" ht="13.5" customHeight="1">
      <c r="A168" s="212"/>
      <c r="B168" s="256" t="str">
        <f t="shared" si="1"/>
        <v/>
      </c>
      <c r="C168" s="257" t="str">
        <f t="shared" si="2"/>
        <v/>
      </c>
      <c r="D168" s="258" t="str">
        <f t="shared" si="3"/>
        <v/>
      </c>
      <c r="E168" s="258" t="str">
        <f t="shared" si="4"/>
        <v/>
      </c>
      <c r="F168" s="258" t="str">
        <f t="shared" si="5"/>
        <v/>
      </c>
      <c r="G168" s="258" t="str">
        <f t="shared" si="6"/>
        <v/>
      </c>
      <c r="H168" s="258" t="str">
        <f t="shared" si="7"/>
        <v/>
      </c>
      <c r="I168" s="212"/>
      <c r="J168" s="212"/>
      <c r="K168" s="212"/>
      <c r="L168" s="212"/>
      <c r="M168" s="212"/>
      <c r="N168" s="212"/>
      <c r="O168" s="212"/>
      <c r="P168" s="212"/>
      <c r="Q168" s="212"/>
      <c r="R168" s="212"/>
      <c r="S168" s="212"/>
      <c r="T168" s="212"/>
      <c r="U168" s="212"/>
      <c r="V168" s="212"/>
      <c r="W168" s="212"/>
      <c r="X168" s="212"/>
      <c r="Y168" s="212"/>
      <c r="Z168" s="212"/>
    </row>
    <row r="169" ht="13.5" customHeight="1">
      <c r="A169" s="212"/>
      <c r="B169" s="256" t="str">
        <f t="shared" si="1"/>
        <v/>
      </c>
      <c r="C169" s="257" t="str">
        <f t="shared" si="2"/>
        <v/>
      </c>
      <c r="D169" s="258" t="str">
        <f t="shared" si="3"/>
        <v/>
      </c>
      <c r="E169" s="258" t="str">
        <f t="shared" si="4"/>
        <v/>
      </c>
      <c r="F169" s="258" t="str">
        <f t="shared" si="5"/>
        <v/>
      </c>
      <c r="G169" s="258" t="str">
        <f t="shared" si="6"/>
        <v/>
      </c>
      <c r="H169" s="258" t="str">
        <f t="shared" si="7"/>
        <v/>
      </c>
      <c r="I169" s="212"/>
      <c r="J169" s="212"/>
      <c r="K169" s="212"/>
      <c r="L169" s="212"/>
      <c r="M169" s="212"/>
      <c r="N169" s="212"/>
      <c r="O169" s="212"/>
      <c r="P169" s="212"/>
      <c r="Q169" s="212"/>
      <c r="R169" s="212"/>
      <c r="S169" s="212"/>
      <c r="T169" s="212"/>
      <c r="U169" s="212"/>
      <c r="V169" s="212"/>
      <c r="W169" s="212"/>
      <c r="X169" s="212"/>
      <c r="Y169" s="212"/>
      <c r="Z169" s="212"/>
    </row>
    <row r="170" ht="13.5" customHeight="1">
      <c r="A170" s="212"/>
      <c r="B170" s="256" t="str">
        <f t="shared" si="1"/>
        <v/>
      </c>
      <c r="C170" s="257" t="str">
        <f t="shared" si="2"/>
        <v/>
      </c>
      <c r="D170" s="258" t="str">
        <f t="shared" si="3"/>
        <v/>
      </c>
      <c r="E170" s="258" t="str">
        <f t="shared" si="4"/>
        <v/>
      </c>
      <c r="F170" s="258" t="str">
        <f t="shared" si="5"/>
        <v/>
      </c>
      <c r="G170" s="258" t="str">
        <f t="shared" si="6"/>
        <v/>
      </c>
      <c r="H170" s="258" t="str">
        <f t="shared" si="7"/>
        <v/>
      </c>
      <c r="I170" s="212"/>
      <c r="J170" s="212"/>
      <c r="K170" s="212"/>
      <c r="L170" s="212"/>
      <c r="M170" s="212"/>
      <c r="N170" s="212"/>
      <c r="O170" s="212"/>
      <c r="P170" s="212"/>
      <c r="Q170" s="212"/>
      <c r="R170" s="212"/>
      <c r="S170" s="212"/>
      <c r="T170" s="212"/>
      <c r="U170" s="212"/>
      <c r="V170" s="212"/>
      <c r="W170" s="212"/>
      <c r="X170" s="212"/>
      <c r="Y170" s="212"/>
      <c r="Z170" s="212"/>
    </row>
    <row r="171" ht="13.5" customHeight="1">
      <c r="A171" s="212"/>
      <c r="B171" s="256" t="str">
        <f t="shared" si="1"/>
        <v/>
      </c>
      <c r="C171" s="257" t="str">
        <f t="shared" si="2"/>
        <v/>
      </c>
      <c r="D171" s="258" t="str">
        <f t="shared" si="3"/>
        <v/>
      </c>
      <c r="E171" s="258" t="str">
        <f t="shared" si="4"/>
        <v/>
      </c>
      <c r="F171" s="258" t="str">
        <f t="shared" si="5"/>
        <v/>
      </c>
      <c r="G171" s="258" t="str">
        <f t="shared" si="6"/>
        <v/>
      </c>
      <c r="H171" s="258" t="str">
        <f t="shared" si="7"/>
        <v/>
      </c>
      <c r="I171" s="212"/>
      <c r="J171" s="212"/>
      <c r="K171" s="212"/>
      <c r="L171" s="212"/>
      <c r="M171" s="212"/>
      <c r="N171" s="212"/>
      <c r="O171" s="212"/>
      <c r="P171" s="212"/>
      <c r="Q171" s="212"/>
      <c r="R171" s="212"/>
      <c r="S171" s="212"/>
      <c r="T171" s="212"/>
      <c r="U171" s="212"/>
      <c r="V171" s="212"/>
      <c r="W171" s="212"/>
      <c r="X171" s="212"/>
      <c r="Y171" s="212"/>
      <c r="Z171" s="212"/>
    </row>
    <row r="172" ht="13.5" customHeight="1">
      <c r="A172" s="212"/>
      <c r="B172" s="256" t="str">
        <f t="shared" si="1"/>
        <v/>
      </c>
      <c r="C172" s="257" t="str">
        <f t="shared" si="2"/>
        <v/>
      </c>
      <c r="D172" s="258" t="str">
        <f t="shared" si="3"/>
        <v/>
      </c>
      <c r="E172" s="258" t="str">
        <f t="shared" si="4"/>
        <v/>
      </c>
      <c r="F172" s="258" t="str">
        <f t="shared" si="5"/>
        <v/>
      </c>
      <c r="G172" s="258" t="str">
        <f t="shared" si="6"/>
        <v/>
      </c>
      <c r="H172" s="258" t="str">
        <f t="shared" si="7"/>
        <v/>
      </c>
      <c r="I172" s="212"/>
      <c r="J172" s="212"/>
      <c r="K172" s="212"/>
      <c r="L172" s="212"/>
      <c r="M172" s="212"/>
      <c r="N172" s="212"/>
      <c r="O172" s="212"/>
      <c r="P172" s="212"/>
      <c r="Q172" s="212"/>
      <c r="R172" s="212"/>
      <c r="S172" s="212"/>
      <c r="T172" s="212"/>
      <c r="U172" s="212"/>
      <c r="V172" s="212"/>
      <c r="W172" s="212"/>
      <c r="X172" s="212"/>
      <c r="Y172" s="212"/>
      <c r="Z172" s="212"/>
    </row>
    <row r="173" ht="13.5" customHeight="1">
      <c r="A173" s="212"/>
      <c r="B173" s="256" t="str">
        <f t="shared" si="1"/>
        <v/>
      </c>
      <c r="C173" s="257" t="str">
        <f t="shared" si="2"/>
        <v/>
      </c>
      <c r="D173" s="258" t="str">
        <f t="shared" si="3"/>
        <v/>
      </c>
      <c r="E173" s="258" t="str">
        <f t="shared" si="4"/>
        <v/>
      </c>
      <c r="F173" s="258" t="str">
        <f t="shared" si="5"/>
        <v/>
      </c>
      <c r="G173" s="258" t="str">
        <f t="shared" si="6"/>
        <v/>
      </c>
      <c r="H173" s="258" t="str">
        <f t="shared" si="7"/>
        <v/>
      </c>
      <c r="I173" s="212"/>
      <c r="J173" s="212"/>
      <c r="K173" s="212"/>
      <c r="L173" s="212"/>
      <c r="M173" s="212"/>
      <c r="N173" s="212"/>
      <c r="O173" s="212"/>
      <c r="P173" s="212"/>
      <c r="Q173" s="212"/>
      <c r="R173" s="212"/>
      <c r="S173" s="212"/>
      <c r="T173" s="212"/>
      <c r="U173" s="212"/>
      <c r="V173" s="212"/>
      <c r="W173" s="212"/>
      <c r="X173" s="212"/>
      <c r="Y173" s="212"/>
      <c r="Z173" s="212"/>
    </row>
    <row r="174" ht="13.5" customHeight="1">
      <c r="A174" s="212"/>
      <c r="B174" s="256" t="str">
        <f t="shared" si="1"/>
        <v/>
      </c>
      <c r="C174" s="257" t="str">
        <f t="shared" si="2"/>
        <v/>
      </c>
      <c r="D174" s="258" t="str">
        <f t="shared" si="3"/>
        <v/>
      </c>
      <c r="E174" s="258" t="str">
        <f t="shared" si="4"/>
        <v/>
      </c>
      <c r="F174" s="258" t="str">
        <f t="shared" si="5"/>
        <v/>
      </c>
      <c r="G174" s="258" t="str">
        <f t="shared" si="6"/>
        <v/>
      </c>
      <c r="H174" s="258" t="str">
        <f t="shared" si="7"/>
        <v/>
      </c>
      <c r="I174" s="212"/>
      <c r="J174" s="212"/>
      <c r="K174" s="212"/>
      <c r="L174" s="212"/>
      <c r="M174" s="212"/>
      <c r="N174" s="212"/>
      <c r="O174" s="212"/>
      <c r="P174" s="212"/>
      <c r="Q174" s="212"/>
      <c r="R174" s="212"/>
      <c r="S174" s="212"/>
      <c r="T174" s="212"/>
      <c r="U174" s="212"/>
      <c r="V174" s="212"/>
      <c r="W174" s="212"/>
      <c r="X174" s="212"/>
      <c r="Y174" s="212"/>
      <c r="Z174" s="212"/>
    </row>
    <row r="175" ht="13.5" customHeight="1">
      <c r="A175" s="212"/>
      <c r="B175" s="256" t="str">
        <f t="shared" si="1"/>
        <v/>
      </c>
      <c r="C175" s="257" t="str">
        <f t="shared" si="2"/>
        <v/>
      </c>
      <c r="D175" s="258" t="str">
        <f t="shared" si="3"/>
        <v/>
      </c>
      <c r="E175" s="258" t="str">
        <f t="shared" si="4"/>
        <v/>
      </c>
      <c r="F175" s="258" t="str">
        <f t="shared" si="5"/>
        <v/>
      </c>
      <c r="G175" s="258" t="str">
        <f t="shared" si="6"/>
        <v/>
      </c>
      <c r="H175" s="258" t="str">
        <f t="shared" si="7"/>
        <v/>
      </c>
      <c r="I175" s="212"/>
      <c r="J175" s="212"/>
      <c r="K175" s="212"/>
      <c r="L175" s="212"/>
      <c r="M175" s="212"/>
      <c r="N175" s="212"/>
      <c r="O175" s="212"/>
      <c r="P175" s="212"/>
      <c r="Q175" s="212"/>
      <c r="R175" s="212"/>
      <c r="S175" s="212"/>
      <c r="T175" s="212"/>
      <c r="U175" s="212"/>
      <c r="V175" s="212"/>
      <c r="W175" s="212"/>
      <c r="X175" s="212"/>
      <c r="Y175" s="212"/>
      <c r="Z175" s="212"/>
    </row>
    <row r="176" ht="13.5" customHeight="1">
      <c r="A176" s="212"/>
      <c r="B176" s="256" t="str">
        <f t="shared" si="1"/>
        <v/>
      </c>
      <c r="C176" s="257" t="str">
        <f t="shared" si="2"/>
        <v/>
      </c>
      <c r="D176" s="258" t="str">
        <f t="shared" si="3"/>
        <v/>
      </c>
      <c r="E176" s="258" t="str">
        <f t="shared" si="4"/>
        <v/>
      </c>
      <c r="F176" s="258" t="str">
        <f t="shared" si="5"/>
        <v/>
      </c>
      <c r="G176" s="258" t="str">
        <f t="shared" si="6"/>
        <v/>
      </c>
      <c r="H176" s="258" t="str">
        <f t="shared" si="7"/>
        <v/>
      </c>
      <c r="I176" s="212"/>
      <c r="J176" s="212"/>
      <c r="K176" s="212"/>
      <c r="L176" s="212"/>
      <c r="M176" s="212"/>
      <c r="N176" s="212"/>
      <c r="O176" s="212"/>
      <c r="P176" s="212"/>
      <c r="Q176" s="212"/>
      <c r="R176" s="212"/>
      <c r="S176" s="212"/>
      <c r="T176" s="212"/>
      <c r="U176" s="212"/>
      <c r="V176" s="212"/>
      <c r="W176" s="212"/>
      <c r="X176" s="212"/>
      <c r="Y176" s="212"/>
      <c r="Z176" s="212"/>
    </row>
    <row r="177" ht="13.5" customHeight="1">
      <c r="A177" s="212"/>
      <c r="B177" s="256" t="str">
        <f t="shared" si="1"/>
        <v/>
      </c>
      <c r="C177" s="257" t="str">
        <f t="shared" si="2"/>
        <v/>
      </c>
      <c r="D177" s="258" t="str">
        <f t="shared" si="3"/>
        <v/>
      </c>
      <c r="E177" s="258" t="str">
        <f t="shared" si="4"/>
        <v/>
      </c>
      <c r="F177" s="258" t="str">
        <f t="shared" si="5"/>
        <v/>
      </c>
      <c r="G177" s="258" t="str">
        <f t="shared" si="6"/>
        <v/>
      </c>
      <c r="H177" s="258" t="str">
        <f t="shared" si="7"/>
        <v/>
      </c>
      <c r="I177" s="212"/>
      <c r="J177" s="212"/>
      <c r="K177" s="212"/>
      <c r="L177" s="212"/>
      <c r="M177" s="212"/>
      <c r="N177" s="212"/>
      <c r="O177" s="212"/>
      <c r="P177" s="212"/>
      <c r="Q177" s="212"/>
      <c r="R177" s="212"/>
      <c r="S177" s="212"/>
      <c r="T177" s="212"/>
      <c r="U177" s="212"/>
      <c r="V177" s="212"/>
      <c r="W177" s="212"/>
      <c r="X177" s="212"/>
      <c r="Y177" s="212"/>
      <c r="Z177" s="212"/>
    </row>
    <row r="178" ht="13.5" customHeight="1">
      <c r="A178" s="212"/>
      <c r="B178" s="256" t="str">
        <f t="shared" si="1"/>
        <v/>
      </c>
      <c r="C178" s="257" t="str">
        <f t="shared" si="2"/>
        <v/>
      </c>
      <c r="D178" s="258" t="str">
        <f t="shared" si="3"/>
        <v/>
      </c>
      <c r="E178" s="258" t="str">
        <f t="shared" si="4"/>
        <v/>
      </c>
      <c r="F178" s="258" t="str">
        <f t="shared" si="5"/>
        <v/>
      </c>
      <c r="G178" s="258" t="str">
        <f t="shared" si="6"/>
        <v/>
      </c>
      <c r="H178" s="258" t="str">
        <f t="shared" si="7"/>
        <v/>
      </c>
      <c r="I178" s="212"/>
      <c r="J178" s="212"/>
      <c r="K178" s="212"/>
      <c r="L178" s="212"/>
      <c r="M178" s="212"/>
      <c r="N178" s="212"/>
      <c r="O178" s="212"/>
      <c r="P178" s="212"/>
      <c r="Q178" s="212"/>
      <c r="R178" s="212"/>
      <c r="S178" s="212"/>
      <c r="T178" s="212"/>
      <c r="U178" s="212"/>
      <c r="V178" s="212"/>
      <c r="W178" s="212"/>
      <c r="X178" s="212"/>
      <c r="Y178" s="212"/>
      <c r="Z178" s="212"/>
    </row>
    <row r="179" ht="13.5" customHeight="1">
      <c r="A179" s="212"/>
      <c r="B179" s="256" t="str">
        <f t="shared" si="1"/>
        <v/>
      </c>
      <c r="C179" s="257" t="str">
        <f t="shared" si="2"/>
        <v/>
      </c>
      <c r="D179" s="258" t="str">
        <f t="shared" si="3"/>
        <v/>
      </c>
      <c r="E179" s="258" t="str">
        <f t="shared" si="4"/>
        <v/>
      </c>
      <c r="F179" s="258" t="str">
        <f t="shared" si="5"/>
        <v/>
      </c>
      <c r="G179" s="258" t="str">
        <f t="shared" si="6"/>
        <v/>
      </c>
      <c r="H179" s="258" t="str">
        <f t="shared" si="7"/>
        <v/>
      </c>
      <c r="I179" s="212"/>
      <c r="J179" s="212"/>
      <c r="K179" s="212"/>
      <c r="L179" s="212"/>
      <c r="M179" s="212"/>
      <c r="N179" s="212"/>
      <c r="O179" s="212"/>
      <c r="P179" s="212"/>
      <c r="Q179" s="212"/>
      <c r="R179" s="212"/>
      <c r="S179" s="212"/>
      <c r="T179" s="212"/>
      <c r="U179" s="212"/>
      <c r="V179" s="212"/>
      <c r="W179" s="212"/>
      <c r="X179" s="212"/>
      <c r="Y179" s="212"/>
      <c r="Z179" s="212"/>
    </row>
    <row r="180" ht="13.5" customHeight="1">
      <c r="A180" s="212"/>
      <c r="B180" s="256" t="str">
        <f t="shared" si="1"/>
        <v/>
      </c>
      <c r="C180" s="257" t="str">
        <f t="shared" si="2"/>
        <v/>
      </c>
      <c r="D180" s="258" t="str">
        <f t="shared" si="3"/>
        <v/>
      </c>
      <c r="E180" s="258" t="str">
        <f t="shared" si="4"/>
        <v/>
      </c>
      <c r="F180" s="258" t="str">
        <f t="shared" si="5"/>
        <v/>
      </c>
      <c r="G180" s="258" t="str">
        <f t="shared" si="6"/>
        <v/>
      </c>
      <c r="H180" s="258" t="str">
        <f t="shared" si="7"/>
        <v/>
      </c>
      <c r="I180" s="212"/>
      <c r="J180" s="212"/>
      <c r="K180" s="212"/>
      <c r="L180" s="212"/>
      <c r="M180" s="212"/>
      <c r="N180" s="212"/>
      <c r="O180" s="212"/>
      <c r="P180" s="212"/>
      <c r="Q180" s="212"/>
      <c r="R180" s="212"/>
      <c r="S180" s="212"/>
      <c r="T180" s="212"/>
      <c r="U180" s="212"/>
      <c r="V180" s="212"/>
      <c r="W180" s="212"/>
      <c r="X180" s="212"/>
      <c r="Y180" s="212"/>
      <c r="Z180" s="212"/>
    </row>
    <row r="181" ht="13.5" customHeight="1">
      <c r="A181" s="212"/>
      <c r="B181" s="256" t="str">
        <f t="shared" si="1"/>
        <v/>
      </c>
      <c r="C181" s="257" t="str">
        <f t="shared" si="2"/>
        <v/>
      </c>
      <c r="D181" s="258" t="str">
        <f t="shared" si="3"/>
        <v/>
      </c>
      <c r="E181" s="258" t="str">
        <f t="shared" si="4"/>
        <v/>
      </c>
      <c r="F181" s="258" t="str">
        <f t="shared" si="5"/>
        <v/>
      </c>
      <c r="G181" s="258" t="str">
        <f t="shared" si="6"/>
        <v/>
      </c>
      <c r="H181" s="258" t="str">
        <f t="shared" si="7"/>
        <v/>
      </c>
      <c r="I181" s="212"/>
      <c r="J181" s="212"/>
      <c r="K181" s="212"/>
      <c r="L181" s="212"/>
      <c r="M181" s="212"/>
      <c r="N181" s="212"/>
      <c r="O181" s="212"/>
      <c r="P181" s="212"/>
      <c r="Q181" s="212"/>
      <c r="R181" s="212"/>
      <c r="S181" s="212"/>
      <c r="T181" s="212"/>
      <c r="U181" s="212"/>
      <c r="V181" s="212"/>
      <c r="W181" s="212"/>
      <c r="X181" s="212"/>
      <c r="Y181" s="212"/>
      <c r="Z181" s="212"/>
    </row>
    <row r="182" ht="13.5" customHeight="1">
      <c r="A182" s="212"/>
      <c r="B182" s="256" t="str">
        <f t="shared" si="1"/>
        <v/>
      </c>
      <c r="C182" s="257" t="str">
        <f t="shared" si="2"/>
        <v/>
      </c>
      <c r="D182" s="258" t="str">
        <f t="shared" si="3"/>
        <v/>
      </c>
      <c r="E182" s="258" t="str">
        <f t="shared" si="4"/>
        <v/>
      </c>
      <c r="F182" s="258" t="str">
        <f t="shared" si="5"/>
        <v/>
      </c>
      <c r="G182" s="258" t="str">
        <f t="shared" si="6"/>
        <v/>
      </c>
      <c r="H182" s="258" t="str">
        <f t="shared" si="7"/>
        <v/>
      </c>
      <c r="I182" s="212"/>
      <c r="J182" s="212"/>
      <c r="K182" s="212"/>
      <c r="L182" s="212"/>
      <c r="M182" s="212"/>
      <c r="N182" s="212"/>
      <c r="O182" s="212"/>
      <c r="P182" s="212"/>
      <c r="Q182" s="212"/>
      <c r="R182" s="212"/>
      <c r="S182" s="212"/>
      <c r="T182" s="212"/>
      <c r="U182" s="212"/>
      <c r="V182" s="212"/>
      <c r="W182" s="212"/>
      <c r="X182" s="212"/>
      <c r="Y182" s="212"/>
      <c r="Z182" s="212"/>
    </row>
    <row r="183" ht="13.5" customHeight="1">
      <c r="A183" s="212"/>
      <c r="B183" s="256" t="str">
        <f t="shared" si="1"/>
        <v/>
      </c>
      <c r="C183" s="257" t="str">
        <f t="shared" si="2"/>
        <v/>
      </c>
      <c r="D183" s="258" t="str">
        <f t="shared" si="3"/>
        <v/>
      </c>
      <c r="E183" s="258" t="str">
        <f t="shared" si="4"/>
        <v/>
      </c>
      <c r="F183" s="258" t="str">
        <f t="shared" si="5"/>
        <v/>
      </c>
      <c r="G183" s="258" t="str">
        <f t="shared" si="6"/>
        <v/>
      </c>
      <c r="H183" s="258" t="str">
        <f t="shared" si="7"/>
        <v/>
      </c>
      <c r="I183" s="212"/>
      <c r="J183" s="212"/>
      <c r="K183" s="212"/>
      <c r="L183" s="212"/>
      <c r="M183" s="212"/>
      <c r="N183" s="212"/>
      <c r="O183" s="212"/>
      <c r="P183" s="212"/>
      <c r="Q183" s="212"/>
      <c r="R183" s="212"/>
      <c r="S183" s="212"/>
      <c r="T183" s="212"/>
      <c r="U183" s="212"/>
      <c r="V183" s="212"/>
      <c r="W183" s="212"/>
      <c r="X183" s="212"/>
      <c r="Y183" s="212"/>
      <c r="Z183" s="212"/>
    </row>
    <row r="184" ht="13.5" customHeight="1">
      <c r="A184" s="212"/>
      <c r="B184" s="256" t="str">
        <f t="shared" si="1"/>
        <v/>
      </c>
      <c r="C184" s="257" t="str">
        <f t="shared" si="2"/>
        <v/>
      </c>
      <c r="D184" s="258" t="str">
        <f t="shared" si="3"/>
        <v/>
      </c>
      <c r="E184" s="258" t="str">
        <f t="shared" si="4"/>
        <v/>
      </c>
      <c r="F184" s="258" t="str">
        <f t="shared" si="5"/>
        <v/>
      </c>
      <c r="G184" s="258" t="str">
        <f t="shared" si="6"/>
        <v/>
      </c>
      <c r="H184" s="258" t="str">
        <f t="shared" si="7"/>
        <v/>
      </c>
      <c r="I184" s="212"/>
      <c r="J184" s="212"/>
      <c r="K184" s="212"/>
      <c r="L184" s="212"/>
      <c r="M184" s="212"/>
      <c r="N184" s="212"/>
      <c r="O184" s="212"/>
      <c r="P184" s="212"/>
      <c r="Q184" s="212"/>
      <c r="R184" s="212"/>
      <c r="S184" s="212"/>
      <c r="T184" s="212"/>
      <c r="U184" s="212"/>
      <c r="V184" s="212"/>
      <c r="W184" s="212"/>
      <c r="X184" s="212"/>
      <c r="Y184" s="212"/>
      <c r="Z184" s="212"/>
    </row>
    <row r="185" ht="13.5" customHeight="1">
      <c r="A185" s="212"/>
      <c r="B185" s="256" t="str">
        <f t="shared" si="1"/>
        <v/>
      </c>
      <c r="C185" s="257" t="str">
        <f t="shared" si="2"/>
        <v/>
      </c>
      <c r="D185" s="258" t="str">
        <f t="shared" si="3"/>
        <v/>
      </c>
      <c r="E185" s="258" t="str">
        <f t="shared" si="4"/>
        <v/>
      </c>
      <c r="F185" s="258" t="str">
        <f t="shared" si="5"/>
        <v/>
      </c>
      <c r="G185" s="258" t="str">
        <f t="shared" si="6"/>
        <v/>
      </c>
      <c r="H185" s="258" t="str">
        <f t="shared" si="7"/>
        <v/>
      </c>
      <c r="I185" s="212"/>
      <c r="J185" s="212"/>
      <c r="K185" s="212"/>
      <c r="L185" s="212"/>
      <c r="M185" s="212"/>
      <c r="N185" s="212"/>
      <c r="O185" s="212"/>
      <c r="P185" s="212"/>
      <c r="Q185" s="212"/>
      <c r="R185" s="212"/>
      <c r="S185" s="212"/>
      <c r="T185" s="212"/>
      <c r="U185" s="212"/>
      <c r="V185" s="212"/>
      <c r="W185" s="212"/>
      <c r="X185" s="212"/>
      <c r="Y185" s="212"/>
      <c r="Z185" s="212"/>
    </row>
    <row r="186" ht="13.5" customHeight="1">
      <c r="A186" s="212"/>
      <c r="B186" s="256" t="str">
        <f t="shared" si="1"/>
        <v/>
      </c>
      <c r="C186" s="257" t="str">
        <f t="shared" si="2"/>
        <v/>
      </c>
      <c r="D186" s="258" t="str">
        <f t="shared" si="3"/>
        <v/>
      </c>
      <c r="E186" s="258" t="str">
        <f t="shared" si="4"/>
        <v/>
      </c>
      <c r="F186" s="258" t="str">
        <f t="shared" si="5"/>
        <v/>
      </c>
      <c r="G186" s="258" t="str">
        <f t="shared" si="6"/>
        <v/>
      </c>
      <c r="H186" s="258" t="str">
        <f t="shared" si="7"/>
        <v/>
      </c>
      <c r="I186" s="212"/>
      <c r="J186" s="212"/>
      <c r="K186" s="212"/>
      <c r="L186" s="212"/>
      <c r="M186" s="212"/>
      <c r="N186" s="212"/>
      <c r="O186" s="212"/>
      <c r="P186" s="212"/>
      <c r="Q186" s="212"/>
      <c r="R186" s="212"/>
      <c r="S186" s="212"/>
      <c r="T186" s="212"/>
      <c r="U186" s="212"/>
      <c r="V186" s="212"/>
      <c r="W186" s="212"/>
      <c r="X186" s="212"/>
      <c r="Y186" s="212"/>
      <c r="Z186" s="212"/>
    </row>
    <row r="187" ht="13.5" customHeight="1">
      <c r="A187" s="212"/>
      <c r="B187" s="256" t="str">
        <f t="shared" si="1"/>
        <v/>
      </c>
      <c r="C187" s="257" t="str">
        <f t="shared" si="2"/>
        <v/>
      </c>
      <c r="D187" s="258" t="str">
        <f t="shared" si="3"/>
        <v/>
      </c>
      <c r="E187" s="258" t="str">
        <f t="shared" si="4"/>
        <v/>
      </c>
      <c r="F187" s="258" t="str">
        <f t="shared" si="5"/>
        <v/>
      </c>
      <c r="G187" s="258" t="str">
        <f t="shared" si="6"/>
        <v/>
      </c>
      <c r="H187" s="258" t="str">
        <f t="shared" si="7"/>
        <v/>
      </c>
      <c r="I187" s="212"/>
      <c r="J187" s="212"/>
      <c r="K187" s="212"/>
      <c r="L187" s="212"/>
      <c r="M187" s="212"/>
      <c r="N187" s="212"/>
      <c r="O187" s="212"/>
      <c r="P187" s="212"/>
      <c r="Q187" s="212"/>
      <c r="R187" s="212"/>
      <c r="S187" s="212"/>
      <c r="T187" s="212"/>
      <c r="U187" s="212"/>
      <c r="V187" s="212"/>
      <c r="W187" s="212"/>
      <c r="X187" s="212"/>
      <c r="Y187" s="212"/>
      <c r="Z187" s="212"/>
    </row>
    <row r="188" ht="13.5" customHeight="1">
      <c r="A188" s="212"/>
      <c r="B188" s="256" t="str">
        <f t="shared" si="1"/>
        <v/>
      </c>
      <c r="C188" s="257" t="str">
        <f t="shared" si="2"/>
        <v/>
      </c>
      <c r="D188" s="258" t="str">
        <f t="shared" si="3"/>
        <v/>
      </c>
      <c r="E188" s="258" t="str">
        <f t="shared" si="4"/>
        <v/>
      </c>
      <c r="F188" s="258" t="str">
        <f t="shared" si="5"/>
        <v/>
      </c>
      <c r="G188" s="258" t="str">
        <f t="shared" si="6"/>
        <v/>
      </c>
      <c r="H188" s="258" t="str">
        <f t="shared" si="7"/>
        <v/>
      </c>
      <c r="I188" s="212"/>
      <c r="J188" s="212"/>
      <c r="K188" s="212"/>
      <c r="L188" s="212"/>
      <c r="M188" s="212"/>
      <c r="N188" s="212"/>
      <c r="O188" s="212"/>
      <c r="P188" s="212"/>
      <c r="Q188" s="212"/>
      <c r="R188" s="212"/>
      <c r="S188" s="212"/>
      <c r="T188" s="212"/>
      <c r="U188" s="212"/>
      <c r="V188" s="212"/>
      <c r="W188" s="212"/>
      <c r="X188" s="212"/>
      <c r="Y188" s="212"/>
      <c r="Z188" s="212"/>
    </row>
    <row r="189" ht="13.5" customHeight="1">
      <c r="A189" s="212"/>
      <c r="B189" s="256" t="str">
        <f t="shared" si="1"/>
        <v/>
      </c>
      <c r="C189" s="257" t="str">
        <f t="shared" si="2"/>
        <v/>
      </c>
      <c r="D189" s="258" t="str">
        <f t="shared" si="3"/>
        <v/>
      </c>
      <c r="E189" s="258" t="str">
        <f t="shared" si="4"/>
        <v/>
      </c>
      <c r="F189" s="258" t="str">
        <f t="shared" si="5"/>
        <v/>
      </c>
      <c r="G189" s="258" t="str">
        <f t="shared" si="6"/>
        <v/>
      </c>
      <c r="H189" s="258" t="str">
        <f t="shared" si="7"/>
        <v/>
      </c>
      <c r="I189" s="212"/>
      <c r="J189" s="212"/>
      <c r="K189" s="212"/>
      <c r="L189" s="212"/>
      <c r="M189" s="212"/>
      <c r="N189" s="212"/>
      <c r="O189" s="212"/>
      <c r="P189" s="212"/>
      <c r="Q189" s="212"/>
      <c r="R189" s="212"/>
      <c r="S189" s="212"/>
      <c r="T189" s="212"/>
      <c r="U189" s="212"/>
      <c r="V189" s="212"/>
      <c r="W189" s="212"/>
      <c r="X189" s="212"/>
      <c r="Y189" s="212"/>
      <c r="Z189" s="212"/>
    </row>
    <row r="190" ht="13.5" customHeight="1">
      <c r="A190" s="212"/>
      <c r="B190" s="256" t="str">
        <f t="shared" si="1"/>
        <v/>
      </c>
      <c r="C190" s="257" t="str">
        <f t="shared" si="2"/>
        <v/>
      </c>
      <c r="D190" s="258" t="str">
        <f t="shared" si="3"/>
        <v/>
      </c>
      <c r="E190" s="258" t="str">
        <f t="shared" si="4"/>
        <v/>
      </c>
      <c r="F190" s="258" t="str">
        <f t="shared" si="5"/>
        <v/>
      </c>
      <c r="G190" s="258" t="str">
        <f t="shared" si="6"/>
        <v/>
      </c>
      <c r="H190" s="258" t="str">
        <f t="shared" si="7"/>
        <v/>
      </c>
      <c r="I190" s="212"/>
      <c r="J190" s="212"/>
      <c r="K190" s="212"/>
      <c r="L190" s="212"/>
      <c r="M190" s="212"/>
      <c r="N190" s="212"/>
      <c r="O190" s="212"/>
      <c r="P190" s="212"/>
      <c r="Q190" s="212"/>
      <c r="R190" s="212"/>
      <c r="S190" s="212"/>
      <c r="T190" s="212"/>
      <c r="U190" s="212"/>
      <c r="V190" s="212"/>
      <c r="W190" s="212"/>
      <c r="X190" s="212"/>
      <c r="Y190" s="212"/>
      <c r="Z190" s="212"/>
    </row>
    <row r="191" ht="13.5" customHeight="1">
      <c r="A191" s="212"/>
      <c r="B191" s="256" t="str">
        <f t="shared" si="1"/>
        <v/>
      </c>
      <c r="C191" s="257" t="str">
        <f t="shared" si="2"/>
        <v/>
      </c>
      <c r="D191" s="258" t="str">
        <f t="shared" si="3"/>
        <v/>
      </c>
      <c r="E191" s="258" t="str">
        <f t="shared" si="4"/>
        <v/>
      </c>
      <c r="F191" s="258" t="str">
        <f t="shared" si="5"/>
        <v/>
      </c>
      <c r="G191" s="258" t="str">
        <f t="shared" si="6"/>
        <v/>
      </c>
      <c r="H191" s="258" t="str">
        <f t="shared" si="7"/>
        <v/>
      </c>
      <c r="I191" s="212"/>
      <c r="J191" s="212"/>
      <c r="K191" s="212"/>
      <c r="L191" s="212"/>
      <c r="M191" s="212"/>
      <c r="N191" s="212"/>
      <c r="O191" s="212"/>
      <c r="P191" s="212"/>
      <c r="Q191" s="212"/>
      <c r="R191" s="212"/>
      <c r="S191" s="212"/>
      <c r="T191" s="212"/>
      <c r="U191" s="212"/>
      <c r="V191" s="212"/>
      <c r="W191" s="212"/>
      <c r="X191" s="212"/>
      <c r="Y191" s="212"/>
      <c r="Z191" s="212"/>
    </row>
    <row r="192" ht="13.5" customHeight="1">
      <c r="A192" s="212"/>
      <c r="B192" s="256" t="str">
        <f t="shared" si="1"/>
        <v/>
      </c>
      <c r="C192" s="257" t="str">
        <f t="shared" si="2"/>
        <v/>
      </c>
      <c r="D192" s="258" t="str">
        <f t="shared" si="3"/>
        <v/>
      </c>
      <c r="E192" s="258" t="str">
        <f t="shared" si="4"/>
        <v/>
      </c>
      <c r="F192" s="258" t="str">
        <f t="shared" si="5"/>
        <v/>
      </c>
      <c r="G192" s="258" t="str">
        <f t="shared" si="6"/>
        <v/>
      </c>
      <c r="H192" s="258" t="str">
        <f t="shared" si="7"/>
        <v/>
      </c>
      <c r="I192" s="212"/>
      <c r="J192" s="212"/>
      <c r="K192" s="212"/>
      <c r="L192" s="212"/>
      <c r="M192" s="212"/>
      <c r="N192" s="212"/>
      <c r="O192" s="212"/>
      <c r="P192" s="212"/>
      <c r="Q192" s="212"/>
      <c r="R192" s="212"/>
      <c r="S192" s="212"/>
      <c r="T192" s="212"/>
      <c r="U192" s="212"/>
      <c r="V192" s="212"/>
      <c r="W192" s="212"/>
      <c r="X192" s="212"/>
      <c r="Y192" s="212"/>
      <c r="Z192" s="212"/>
    </row>
    <row r="193" ht="13.5" customHeight="1">
      <c r="A193" s="212"/>
      <c r="B193" s="256" t="str">
        <f t="shared" si="1"/>
        <v/>
      </c>
      <c r="C193" s="257" t="str">
        <f t="shared" si="2"/>
        <v/>
      </c>
      <c r="D193" s="258" t="str">
        <f t="shared" si="3"/>
        <v/>
      </c>
      <c r="E193" s="258" t="str">
        <f t="shared" si="4"/>
        <v/>
      </c>
      <c r="F193" s="258" t="str">
        <f t="shared" si="5"/>
        <v/>
      </c>
      <c r="G193" s="258" t="str">
        <f t="shared" si="6"/>
        <v/>
      </c>
      <c r="H193" s="258" t="str">
        <f t="shared" si="7"/>
        <v/>
      </c>
      <c r="I193" s="212"/>
      <c r="J193" s="212"/>
      <c r="K193" s="212"/>
      <c r="L193" s="212"/>
      <c r="M193" s="212"/>
      <c r="N193" s="212"/>
      <c r="O193" s="212"/>
      <c r="P193" s="212"/>
      <c r="Q193" s="212"/>
      <c r="R193" s="212"/>
      <c r="S193" s="212"/>
      <c r="T193" s="212"/>
      <c r="U193" s="212"/>
      <c r="V193" s="212"/>
      <c r="W193" s="212"/>
      <c r="X193" s="212"/>
      <c r="Y193" s="212"/>
      <c r="Z193" s="212"/>
    </row>
    <row r="194" ht="13.5" customHeight="1">
      <c r="A194" s="212"/>
      <c r="B194" s="256" t="str">
        <f t="shared" si="1"/>
        <v/>
      </c>
      <c r="C194" s="257" t="str">
        <f t="shared" si="2"/>
        <v/>
      </c>
      <c r="D194" s="258" t="str">
        <f t="shared" si="3"/>
        <v/>
      </c>
      <c r="E194" s="258" t="str">
        <f t="shared" si="4"/>
        <v/>
      </c>
      <c r="F194" s="258" t="str">
        <f t="shared" si="5"/>
        <v/>
      </c>
      <c r="G194" s="258" t="str">
        <f t="shared" si="6"/>
        <v/>
      </c>
      <c r="H194" s="258" t="str">
        <f t="shared" si="7"/>
        <v/>
      </c>
      <c r="I194" s="212"/>
      <c r="J194" s="212"/>
      <c r="K194" s="212"/>
      <c r="L194" s="212"/>
      <c r="M194" s="212"/>
      <c r="N194" s="212"/>
      <c r="O194" s="212"/>
      <c r="P194" s="212"/>
      <c r="Q194" s="212"/>
      <c r="R194" s="212"/>
      <c r="S194" s="212"/>
      <c r="T194" s="212"/>
      <c r="U194" s="212"/>
      <c r="V194" s="212"/>
      <c r="W194" s="212"/>
      <c r="X194" s="212"/>
      <c r="Y194" s="212"/>
      <c r="Z194" s="212"/>
    </row>
    <row r="195" ht="13.5" customHeight="1">
      <c r="A195" s="212"/>
      <c r="B195" s="256" t="str">
        <f t="shared" si="1"/>
        <v/>
      </c>
      <c r="C195" s="257" t="str">
        <f t="shared" si="2"/>
        <v/>
      </c>
      <c r="D195" s="258" t="str">
        <f t="shared" si="3"/>
        <v/>
      </c>
      <c r="E195" s="258" t="str">
        <f t="shared" si="4"/>
        <v/>
      </c>
      <c r="F195" s="258" t="str">
        <f t="shared" si="5"/>
        <v/>
      </c>
      <c r="G195" s="258" t="str">
        <f t="shared" si="6"/>
        <v/>
      </c>
      <c r="H195" s="258" t="str">
        <f t="shared" si="7"/>
        <v/>
      </c>
      <c r="I195" s="212"/>
      <c r="J195" s="212"/>
      <c r="K195" s="212"/>
      <c r="L195" s="212"/>
      <c r="M195" s="212"/>
      <c r="N195" s="212"/>
      <c r="O195" s="212"/>
      <c r="P195" s="212"/>
      <c r="Q195" s="212"/>
      <c r="R195" s="212"/>
      <c r="S195" s="212"/>
      <c r="T195" s="212"/>
      <c r="U195" s="212"/>
      <c r="V195" s="212"/>
      <c r="W195" s="212"/>
      <c r="X195" s="212"/>
      <c r="Y195" s="212"/>
      <c r="Z195" s="212"/>
    </row>
    <row r="196" ht="13.5" customHeight="1">
      <c r="A196" s="212"/>
      <c r="B196" s="256" t="str">
        <f t="shared" si="1"/>
        <v/>
      </c>
      <c r="C196" s="257" t="str">
        <f t="shared" si="2"/>
        <v/>
      </c>
      <c r="D196" s="258" t="str">
        <f t="shared" si="3"/>
        <v/>
      </c>
      <c r="E196" s="258" t="str">
        <f t="shared" si="4"/>
        <v/>
      </c>
      <c r="F196" s="258" t="str">
        <f t="shared" si="5"/>
        <v/>
      </c>
      <c r="G196" s="258" t="str">
        <f t="shared" si="6"/>
        <v/>
      </c>
      <c r="H196" s="258" t="str">
        <f t="shared" si="7"/>
        <v/>
      </c>
      <c r="I196" s="212"/>
      <c r="J196" s="212"/>
      <c r="K196" s="212"/>
      <c r="L196" s="212"/>
      <c r="M196" s="212"/>
      <c r="N196" s="212"/>
      <c r="O196" s="212"/>
      <c r="P196" s="212"/>
      <c r="Q196" s="212"/>
      <c r="R196" s="212"/>
      <c r="S196" s="212"/>
      <c r="T196" s="212"/>
      <c r="U196" s="212"/>
      <c r="V196" s="212"/>
      <c r="W196" s="212"/>
      <c r="X196" s="212"/>
      <c r="Y196" s="212"/>
      <c r="Z196" s="212"/>
    </row>
    <row r="197" ht="13.5" customHeight="1">
      <c r="A197" s="212"/>
      <c r="B197" s="256" t="str">
        <f t="shared" si="1"/>
        <v/>
      </c>
      <c r="C197" s="257" t="str">
        <f t="shared" si="2"/>
        <v/>
      </c>
      <c r="D197" s="258" t="str">
        <f t="shared" si="3"/>
        <v/>
      </c>
      <c r="E197" s="258" t="str">
        <f t="shared" si="4"/>
        <v/>
      </c>
      <c r="F197" s="258" t="str">
        <f t="shared" si="5"/>
        <v/>
      </c>
      <c r="G197" s="258" t="str">
        <f t="shared" si="6"/>
        <v/>
      </c>
      <c r="H197" s="258" t="str">
        <f t="shared" si="7"/>
        <v/>
      </c>
      <c r="I197" s="212"/>
      <c r="J197" s="212"/>
      <c r="K197" s="212"/>
      <c r="L197" s="212"/>
      <c r="M197" s="212"/>
      <c r="N197" s="212"/>
      <c r="O197" s="212"/>
      <c r="P197" s="212"/>
      <c r="Q197" s="212"/>
      <c r="R197" s="212"/>
      <c r="S197" s="212"/>
      <c r="T197" s="212"/>
      <c r="U197" s="212"/>
      <c r="V197" s="212"/>
      <c r="W197" s="212"/>
      <c r="X197" s="212"/>
      <c r="Y197" s="212"/>
      <c r="Z197" s="212"/>
    </row>
    <row r="198" ht="13.5" customHeight="1">
      <c r="A198" s="212"/>
      <c r="B198" s="256" t="str">
        <f t="shared" si="1"/>
        <v/>
      </c>
      <c r="C198" s="257" t="str">
        <f t="shared" si="2"/>
        <v/>
      </c>
      <c r="D198" s="258" t="str">
        <f t="shared" si="3"/>
        <v/>
      </c>
      <c r="E198" s="258" t="str">
        <f t="shared" si="4"/>
        <v/>
      </c>
      <c r="F198" s="258" t="str">
        <f t="shared" si="5"/>
        <v/>
      </c>
      <c r="G198" s="258" t="str">
        <f t="shared" si="6"/>
        <v/>
      </c>
      <c r="H198" s="258" t="str">
        <f t="shared" si="7"/>
        <v/>
      </c>
      <c r="I198" s="212"/>
      <c r="J198" s="212"/>
      <c r="K198" s="212"/>
      <c r="L198" s="212"/>
      <c r="M198" s="212"/>
      <c r="N198" s="212"/>
      <c r="O198" s="212"/>
      <c r="P198" s="212"/>
      <c r="Q198" s="212"/>
      <c r="R198" s="212"/>
      <c r="S198" s="212"/>
      <c r="T198" s="212"/>
      <c r="U198" s="212"/>
      <c r="V198" s="212"/>
      <c r="W198" s="212"/>
      <c r="X198" s="212"/>
      <c r="Y198" s="212"/>
      <c r="Z198" s="212"/>
    </row>
    <row r="199" ht="13.5" customHeight="1">
      <c r="A199" s="212"/>
      <c r="B199" s="256" t="str">
        <f t="shared" si="1"/>
        <v/>
      </c>
      <c r="C199" s="257" t="str">
        <f t="shared" si="2"/>
        <v/>
      </c>
      <c r="D199" s="258" t="str">
        <f t="shared" si="3"/>
        <v/>
      </c>
      <c r="E199" s="258" t="str">
        <f t="shared" si="4"/>
        <v/>
      </c>
      <c r="F199" s="258" t="str">
        <f t="shared" si="5"/>
        <v/>
      </c>
      <c r="G199" s="258" t="str">
        <f t="shared" si="6"/>
        <v/>
      </c>
      <c r="H199" s="258" t="str">
        <f t="shared" si="7"/>
        <v/>
      </c>
      <c r="I199" s="212"/>
      <c r="J199" s="212"/>
      <c r="K199" s="212"/>
      <c r="L199" s="212"/>
      <c r="M199" s="212"/>
      <c r="N199" s="212"/>
      <c r="O199" s="212"/>
      <c r="P199" s="212"/>
      <c r="Q199" s="212"/>
      <c r="R199" s="212"/>
      <c r="S199" s="212"/>
      <c r="T199" s="212"/>
      <c r="U199" s="212"/>
      <c r="V199" s="212"/>
      <c r="W199" s="212"/>
      <c r="X199" s="212"/>
      <c r="Y199" s="212"/>
      <c r="Z199" s="212"/>
    </row>
    <row r="200" ht="13.5" customHeight="1">
      <c r="A200" s="212"/>
      <c r="B200" s="256" t="str">
        <f t="shared" si="1"/>
        <v/>
      </c>
      <c r="C200" s="257" t="str">
        <f t="shared" si="2"/>
        <v/>
      </c>
      <c r="D200" s="258" t="str">
        <f t="shared" si="3"/>
        <v/>
      </c>
      <c r="E200" s="258" t="str">
        <f t="shared" si="4"/>
        <v/>
      </c>
      <c r="F200" s="258" t="str">
        <f t="shared" si="5"/>
        <v/>
      </c>
      <c r="G200" s="258" t="str">
        <f t="shared" si="6"/>
        <v/>
      </c>
      <c r="H200" s="258" t="str">
        <f t="shared" si="7"/>
        <v/>
      </c>
      <c r="I200" s="212"/>
      <c r="J200" s="212"/>
      <c r="K200" s="212"/>
      <c r="L200" s="212"/>
      <c r="M200" s="212"/>
      <c r="N200" s="212"/>
      <c r="O200" s="212"/>
      <c r="P200" s="212"/>
      <c r="Q200" s="212"/>
      <c r="R200" s="212"/>
      <c r="S200" s="212"/>
      <c r="T200" s="212"/>
      <c r="U200" s="212"/>
      <c r="V200" s="212"/>
      <c r="W200" s="212"/>
      <c r="X200" s="212"/>
      <c r="Y200" s="212"/>
      <c r="Z200" s="212"/>
    </row>
    <row r="201" ht="13.5" customHeight="1">
      <c r="A201" s="212"/>
      <c r="B201" s="256" t="str">
        <f t="shared" si="1"/>
        <v/>
      </c>
      <c r="C201" s="257" t="str">
        <f t="shared" si="2"/>
        <v/>
      </c>
      <c r="D201" s="258" t="str">
        <f t="shared" si="3"/>
        <v/>
      </c>
      <c r="E201" s="258" t="str">
        <f t="shared" si="4"/>
        <v/>
      </c>
      <c r="F201" s="258" t="str">
        <f t="shared" si="5"/>
        <v/>
      </c>
      <c r="G201" s="258" t="str">
        <f t="shared" si="6"/>
        <v/>
      </c>
      <c r="H201" s="258" t="str">
        <f t="shared" si="7"/>
        <v/>
      </c>
      <c r="I201" s="212"/>
      <c r="J201" s="212"/>
      <c r="K201" s="212"/>
      <c r="L201" s="212"/>
      <c r="M201" s="212"/>
      <c r="N201" s="212"/>
      <c r="O201" s="212"/>
      <c r="P201" s="212"/>
      <c r="Q201" s="212"/>
      <c r="R201" s="212"/>
      <c r="S201" s="212"/>
      <c r="T201" s="212"/>
      <c r="U201" s="212"/>
      <c r="V201" s="212"/>
      <c r="W201" s="212"/>
      <c r="X201" s="212"/>
      <c r="Y201" s="212"/>
      <c r="Z201" s="212"/>
    </row>
    <row r="202" ht="13.5" customHeight="1">
      <c r="A202" s="212"/>
      <c r="B202" s="256" t="str">
        <f t="shared" si="1"/>
        <v/>
      </c>
      <c r="C202" s="257" t="str">
        <f t="shared" si="2"/>
        <v/>
      </c>
      <c r="D202" s="258" t="str">
        <f t="shared" si="3"/>
        <v/>
      </c>
      <c r="E202" s="258" t="str">
        <f t="shared" si="4"/>
        <v/>
      </c>
      <c r="F202" s="258" t="str">
        <f t="shared" si="5"/>
        <v/>
      </c>
      <c r="G202" s="258" t="str">
        <f t="shared" si="6"/>
        <v/>
      </c>
      <c r="H202" s="258" t="str">
        <f t="shared" si="7"/>
        <v/>
      </c>
      <c r="I202" s="212"/>
      <c r="J202" s="212"/>
      <c r="K202" s="212"/>
      <c r="L202" s="212"/>
      <c r="M202" s="212"/>
      <c r="N202" s="212"/>
      <c r="O202" s="212"/>
      <c r="P202" s="212"/>
      <c r="Q202" s="212"/>
      <c r="R202" s="212"/>
      <c r="S202" s="212"/>
      <c r="T202" s="212"/>
      <c r="U202" s="212"/>
      <c r="V202" s="212"/>
      <c r="W202" s="212"/>
      <c r="X202" s="212"/>
      <c r="Y202" s="212"/>
      <c r="Z202" s="212"/>
    </row>
    <row r="203" ht="13.5" customHeight="1">
      <c r="A203" s="212"/>
      <c r="B203" s="256" t="str">
        <f t="shared" si="1"/>
        <v/>
      </c>
      <c r="C203" s="257" t="str">
        <f t="shared" si="2"/>
        <v/>
      </c>
      <c r="D203" s="258" t="str">
        <f t="shared" si="3"/>
        <v/>
      </c>
      <c r="E203" s="258" t="str">
        <f t="shared" si="4"/>
        <v/>
      </c>
      <c r="F203" s="258" t="str">
        <f t="shared" si="5"/>
        <v/>
      </c>
      <c r="G203" s="258" t="str">
        <f t="shared" si="6"/>
        <v/>
      </c>
      <c r="H203" s="258" t="str">
        <f t="shared" si="7"/>
        <v/>
      </c>
      <c r="I203" s="212"/>
      <c r="J203" s="212"/>
      <c r="K203" s="212"/>
      <c r="L203" s="212"/>
      <c r="M203" s="212"/>
      <c r="N203" s="212"/>
      <c r="O203" s="212"/>
      <c r="P203" s="212"/>
      <c r="Q203" s="212"/>
      <c r="R203" s="212"/>
      <c r="S203" s="212"/>
      <c r="T203" s="212"/>
      <c r="U203" s="212"/>
      <c r="V203" s="212"/>
      <c r="W203" s="212"/>
      <c r="X203" s="212"/>
      <c r="Y203" s="212"/>
      <c r="Z203" s="212"/>
    </row>
    <row r="204" ht="13.5" customHeight="1">
      <c r="A204" s="212"/>
      <c r="B204" s="256" t="str">
        <f t="shared" si="1"/>
        <v/>
      </c>
      <c r="C204" s="257" t="str">
        <f t="shared" si="2"/>
        <v/>
      </c>
      <c r="D204" s="258" t="str">
        <f t="shared" si="3"/>
        <v/>
      </c>
      <c r="E204" s="258" t="str">
        <f t="shared" si="4"/>
        <v/>
      </c>
      <c r="F204" s="258" t="str">
        <f t="shared" si="5"/>
        <v/>
      </c>
      <c r="G204" s="258" t="str">
        <f t="shared" si="6"/>
        <v/>
      </c>
      <c r="H204" s="258" t="str">
        <f t="shared" si="7"/>
        <v/>
      </c>
      <c r="I204" s="212"/>
      <c r="J204" s="212"/>
      <c r="K204" s="212"/>
      <c r="L204" s="212"/>
      <c r="M204" s="212"/>
      <c r="N204" s="212"/>
      <c r="O204" s="212"/>
      <c r="P204" s="212"/>
      <c r="Q204" s="212"/>
      <c r="R204" s="212"/>
      <c r="S204" s="212"/>
      <c r="T204" s="212"/>
      <c r="U204" s="212"/>
      <c r="V204" s="212"/>
      <c r="W204" s="212"/>
      <c r="X204" s="212"/>
      <c r="Y204" s="212"/>
      <c r="Z204" s="212"/>
    </row>
    <row r="205" ht="13.5" customHeight="1">
      <c r="A205" s="212"/>
      <c r="B205" s="256" t="str">
        <f t="shared" si="1"/>
        <v/>
      </c>
      <c r="C205" s="257" t="str">
        <f t="shared" si="2"/>
        <v/>
      </c>
      <c r="D205" s="258" t="str">
        <f t="shared" si="3"/>
        <v/>
      </c>
      <c r="E205" s="258" t="str">
        <f t="shared" si="4"/>
        <v/>
      </c>
      <c r="F205" s="258" t="str">
        <f t="shared" si="5"/>
        <v/>
      </c>
      <c r="G205" s="258" t="str">
        <f t="shared" si="6"/>
        <v/>
      </c>
      <c r="H205" s="258" t="str">
        <f t="shared" si="7"/>
        <v/>
      </c>
      <c r="I205" s="212"/>
      <c r="J205" s="212"/>
      <c r="K205" s="212"/>
      <c r="L205" s="212"/>
      <c r="M205" s="212"/>
      <c r="N205" s="212"/>
      <c r="O205" s="212"/>
      <c r="P205" s="212"/>
      <c r="Q205" s="212"/>
      <c r="R205" s="212"/>
      <c r="S205" s="212"/>
      <c r="T205" s="212"/>
      <c r="U205" s="212"/>
      <c r="V205" s="212"/>
      <c r="W205" s="212"/>
      <c r="X205" s="212"/>
      <c r="Y205" s="212"/>
      <c r="Z205" s="212"/>
    </row>
    <row r="206" ht="13.5" customHeight="1">
      <c r="A206" s="212"/>
      <c r="B206" s="256" t="str">
        <f t="shared" si="1"/>
        <v/>
      </c>
      <c r="C206" s="257" t="str">
        <f t="shared" si="2"/>
        <v/>
      </c>
      <c r="D206" s="258" t="str">
        <f t="shared" si="3"/>
        <v/>
      </c>
      <c r="E206" s="258" t="str">
        <f t="shared" si="4"/>
        <v/>
      </c>
      <c r="F206" s="258" t="str">
        <f t="shared" si="5"/>
        <v/>
      </c>
      <c r="G206" s="258" t="str">
        <f t="shared" si="6"/>
        <v/>
      </c>
      <c r="H206" s="258" t="str">
        <f t="shared" si="7"/>
        <v/>
      </c>
      <c r="I206" s="212"/>
      <c r="J206" s="212"/>
      <c r="K206" s="212"/>
      <c r="L206" s="212"/>
      <c r="M206" s="212"/>
      <c r="N206" s="212"/>
      <c r="O206" s="212"/>
      <c r="P206" s="212"/>
      <c r="Q206" s="212"/>
      <c r="R206" s="212"/>
      <c r="S206" s="212"/>
      <c r="T206" s="212"/>
      <c r="U206" s="212"/>
      <c r="V206" s="212"/>
      <c r="W206" s="212"/>
      <c r="X206" s="212"/>
      <c r="Y206" s="212"/>
      <c r="Z206" s="212"/>
    </row>
    <row r="207" ht="13.5" customHeight="1">
      <c r="A207" s="212"/>
      <c r="B207" s="256" t="str">
        <f t="shared" si="1"/>
        <v/>
      </c>
      <c r="C207" s="257" t="str">
        <f t="shared" si="2"/>
        <v/>
      </c>
      <c r="D207" s="258" t="str">
        <f t="shared" si="3"/>
        <v/>
      </c>
      <c r="E207" s="258" t="str">
        <f t="shared" si="4"/>
        <v/>
      </c>
      <c r="F207" s="258" t="str">
        <f t="shared" si="5"/>
        <v/>
      </c>
      <c r="G207" s="258" t="str">
        <f t="shared" si="6"/>
        <v/>
      </c>
      <c r="H207" s="258" t="str">
        <f t="shared" si="7"/>
        <v/>
      </c>
      <c r="I207" s="212"/>
      <c r="J207" s="212"/>
      <c r="K207" s="212"/>
      <c r="L207" s="212"/>
      <c r="M207" s="212"/>
      <c r="N207" s="212"/>
      <c r="O207" s="212"/>
      <c r="P207" s="212"/>
      <c r="Q207" s="212"/>
      <c r="R207" s="212"/>
      <c r="S207" s="212"/>
      <c r="T207" s="212"/>
      <c r="U207" s="212"/>
      <c r="V207" s="212"/>
      <c r="W207" s="212"/>
      <c r="X207" s="212"/>
      <c r="Y207" s="212"/>
      <c r="Z207" s="212"/>
    </row>
    <row r="208" ht="13.5" customHeight="1">
      <c r="A208" s="212"/>
      <c r="B208" s="256" t="str">
        <f t="shared" si="1"/>
        <v/>
      </c>
      <c r="C208" s="257" t="str">
        <f t="shared" si="2"/>
        <v/>
      </c>
      <c r="D208" s="258" t="str">
        <f t="shared" si="3"/>
        <v/>
      </c>
      <c r="E208" s="258" t="str">
        <f t="shared" si="4"/>
        <v/>
      </c>
      <c r="F208" s="258" t="str">
        <f t="shared" si="5"/>
        <v/>
      </c>
      <c r="G208" s="258" t="str">
        <f t="shared" si="6"/>
        <v/>
      </c>
      <c r="H208" s="258" t="str">
        <f t="shared" si="7"/>
        <v/>
      </c>
      <c r="I208" s="212"/>
      <c r="J208" s="212"/>
      <c r="K208" s="212"/>
      <c r="L208" s="212"/>
      <c r="M208" s="212"/>
      <c r="N208" s="212"/>
      <c r="O208" s="212"/>
      <c r="P208" s="212"/>
      <c r="Q208" s="212"/>
      <c r="R208" s="212"/>
      <c r="S208" s="212"/>
      <c r="T208" s="212"/>
      <c r="U208" s="212"/>
      <c r="V208" s="212"/>
      <c r="W208" s="212"/>
      <c r="X208" s="212"/>
      <c r="Y208" s="212"/>
      <c r="Z208" s="212"/>
    </row>
    <row r="209" ht="13.5" customHeight="1">
      <c r="A209" s="212"/>
      <c r="B209" s="256" t="str">
        <f t="shared" si="1"/>
        <v/>
      </c>
      <c r="C209" s="257" t="str">
        <f t="shared" si="2"/>
        <v/>
      </c>
      <c r="D209" s="258" t="str">
        <f t="shared" si="3"/>
        <v/>
      </c>
      <c r="E209" s="258" t="str">
        <f t="shared" si="4"/>
        <v/>
      </c>
      <c r="F209" s="258" t="str">
        <f t="shared" si="5"/>
        <v/>
      </c>
      <c r="G209" s="258" t="str">
        <f t="shared" si="6"/>
        <v/>
      </c>
      <c r="H209" s="258" t="str">
        <f t="shared" si="7"/>
        <v/>
      </c>
      <c r="I209" s="212"/>
      <c r="J209" s="212"/>
      <c r="K209" s="212"/>
      <c r="L209" s="212"/>
      <c r="M209" s="212"/>
      <c r="N209" s="212"/>
      <c r="O209" s="212"/>
      <c r="P209" s="212"/>
      <c r="Q209" s="212"/>
      <c r="R209" s="212"/>
      <c r="S209" s="212"/>
      <c r="T209" s="212"/>
      <c r="U209" s="212"/>
      <c r="V209" s="212"/>
      <c r="W209" s="212"/>
      <c r="X209" s="212"/>
      <c r="Y209" s="212"/>
      <c r="Z209" s="212"/>
    </row>
    <row r="210" ht="13.5" customHeight="1">
      <c r="A210" s="212"/>
      <c r="B210" s="256" t="str">
        <f t="shared" si="1"/>
        <v/>
      </c>
      <c r="C210" s="257" t="str">
        <f t="shared" si="2"/>
        <v/>
      </c>
      <c r="D210" s="258" t="str">
        <f t="shared" si="3"/>
        <v/>
      </c>
      <c r="E210" s="258" t="str">
        <f t="shared" si="4"/>
        <v/>
      </c>
      <c r="F210" s="258" t="str">
        <f t="shared" si="5"/>
        <v/>
      </c>
      <c r="G210" s="258" t="str">
        <f t="shared" si="6"/>
        <v/>
      </c>
      <c r="H210" s="258" t="str">
        <f t="shared" si="7"/>
        <v/>
      </c>
      <c r="I210" s="212"/>
      <c r="J210" s="212"/>
      <c r="K210" s="212"/>
      <c r="L210" s="212"/>
      <c r="M210" s="212"/>
      <c r="N210" s="212"/>
      <c r="O210" s="212"/>
      <c r="P210" s="212"/>
      <c r="Q210" s="212"/>
      <c r="R210" s="212"/>
      <c r="S210" s="212"/>
      <c r="T210" s="212"/>
      <c r="U210" s="212"/>
      <c r="V210" s="212"/>
      <c r="W210" s="212"/>
      <c r="X210" s="212"/>
      <c r="Y210" s="212"/>
      <c r="Z210" s="212"/>
    </row>
    <row r="211" ht="13.5" customHeight="1">
      <c r="A211" s="212"/>
      <c r="B211" s="256" t="str">
        <f t="shared" si="1"/>
        <v/>
      </c>
      <c r="C211" s="257" t="str">
        <f t="shared" si="2"/>
        <v/>
      </c>
      <c r="D211" s="258" t="str">
        <f t="shared" si="3"/>
        <v/>
      </c>
      <c r="E211" s="258" t="str">
        <f t="shared" si="4"/>
        <v/>
      </c>
      <c r="F211" s="258" t="str">
        <f t="shared" si="5"/>
        <v/>
      </c>
      <c r="G211" s="258" t="str">
        <f t="shared" si="6"/>
        <v/>
      </c>
      <c r="H211" s="258" t="str">
        <f t="shared" si="7"/>
        <v/>
      </c>
      <c r="I211" s="212"/>
      <c r="J211" s="212"/>
      <c r="K211" s="212"/>
      <c r="L211" s="212"/>
      <c r="M211" s="212"/>
      <c r="N211" s="212"/>
      <c r="O211" s="212"/>
      <c r="P211" s="212"/>
      <c r="Q211" s="212"/>
      <c r="R211" s="212"/>
      <c r="S211" s="212"/>
      <c r="T211" s="212"/>
      <c r="U211" s="212"/>
      <c r="V211" s="212"/>
      <c r="W211" s="212"/>
      <c r="X211" s="212"/>
      <c r="Y211" s="212"/>
      <c r="Z211" s="212"/>
    </row>
    <row r="212" ht="13.5" customHeight="1">
      <c r="A212" s="212"/>
      <c r="B212" s="256" t="str">
        <f t="shared" si="1"/>
        <v/>
      </c>
      <c r="C212" s="257" t="str">
        <f t="shared" si="2"/>
        <v/>
      </c>
      <c r="D212" s="258" t="str">
        <f t="shared" si="3"/>
        <v/>
      </c>
      <c r="E212" s="258" t="str">
        <f t="shared" si="4"/>
        <v/>
      </c>
      <c r="F212" s="258" t="str">
        <f t="shared" si="5"/>
        <v/>
      </c>
      <c r="G212" s="258" t="str">
        <f t="shared" si="6"/>
        <v/>
      </c>
      <c r="H212" s="258" t="str">
        <f t="shared" si="7"/>
        <v/>
      </c>
      <c r="I212" s="212"/>
      <c r="J212" s="212"/>
      <c r="K212" s="212"/>
      <c r="L212" s="212"/>
      <c r="M212" s="212"/>
      <c r="N212" s="212"/>
      <c r="O212" s="212"/>
      <c r="P212" s="212"/>
      <c r="Q212" s="212"/>
      <c r="R212" s="212"/>
      <c r="S212" s="212"/>
      <c r="T212" s="212"/>
      <c r="U212" s="212"/>
      <c r="V212" s="212"/>
      <c r="W212" s="212"/>
      <c r="X212" s="212"/>
      <c r="Y212" s="212"/>
      <c r="Z212" s="212"/>
    </row>
    <row r="213" ht="13.5" customHeight="1">
      <c r="A213" s="212"/>
      <c r="B213" s="256" t="str">
        <f t="shared" si="1"/>
        <v/>
      </c>
      <c r="C213" s="257" t="str">
        <f t="shared" si="2"/>
        <v/>
      </c>
      <c r="D213" s="258" t="str">
        <f t="shared" si="3"/>
        <v/>
      </c>
      <c r="E213" s="258" t="str">
        <f t="shared" si="4"/>
        <v/>
      </c>
      <c r="F213" s="258" t="str">
        <f t="shared" si="5"/>
        <v/>
      </c>
      <c r="G213" s="258" t="str">
        <f t="shared" si="6"/>
        <v/>
      </c>
      <c r="H213" s="258" t="str">
        <f t="shared" si="7"/>
        <v/>
      </c>
      <c r="I213" s="212"/>
      <c r="J213" s="212"/>
      <c r="K213" s="212"/>
      <c r="L213" s="212"/>
      <c r="M213" s="212"/>
      <c r="N213" s="212"/>
      <c r="O213" s="212"/>
      <c r="P213" s="212"/>
      <c r="Q213" s="212"/>
      <c r="R213" s="212"/>
      <c r="S213" s="212"/>
      <c r="T213" s="212"/>
      <c r="U213" s="212"/>
      <c r="V213" s="212"/>
      <c r="W213" s="212"/>
      <c r="X213" s="212"/>
      <c r="Y213" s="212"/>
      <c r="Z213" s="212"/>
    </row>
    <row r="214" ht="13.5" customHeight="1">
      <c r="A214" s="212"/>
      <c r="B214" s="256" t="str">
        <f t="shared" si="1"/>
        <v/>
      </c>
      <c r="C214" s="257" t="str">
        <f t="shared" si="2"/>
        <v/>
      </c>
      <c r="D214" s="258" t="str">
        <f t="shared" si="3"/>
        <v/>
      </c>
      <c r="E214" s="258" t="str">
        <f t="shared" si="4"/>
        <v/>
      </c>
      <c r="F214" s="258" t="str">
        <f t="shared" si="5"/>
        <v/>
      </c>
      <c r="G214" s="258" t="str">
        <f t="shared" si="6"/>
        <v/>
      </c>
      <c r="H214" s="258" t="str">
        <f t="shared" si="7"/>
        <v/>
      </c>
      <c r="I214" s="212"/>
      <c r="J214" s="212"/>
      <c r="K214" s="212"/>
      <c r="L214" s="212"/>
      <c r="M214" s="212"/>
      <c r="N214" s="212"/>
      <c r="O214" s="212"/>
      <c r="P214" s="212"/>
      <c r="Q214" s="212"/>
      <c r="R214" s="212"/>
      <c r="S214" s="212"/>
      <c r="T214" s="212"/>
      <c r="U214" s="212"/>
      <c r="V214" s="212"/>
      <c r="W214" s="212"/>
      <c r="X214" s="212"/>
      <c r="Y214" s="212"/>
      <c r="Z214" s="212"/>
    </row>
    <row r="215" ht="13.5" customHeight="1">
      <c r="A215" s="212"/>
      <c r="B215" s="256" t="str">
        <f t="shared" si="1"/>
        <v/>
      </c>
      <c r="C215" s="257" t="str">
        <f t="shared" si="2"/>
        <v/>
      </c>
      <c r="D215" s="258" t="str">
        <f t="shared" si="3"/>
        <v/>
      </c>
      <c r="E215" s="258" t="str">
        <f t="shared" si="4"/>
        <v/>
      </c>
      <c r="F215" s="258" t="str">
        <f t="shared" si="5"/>
        <v/>
      </c>
      <c r="G215" s="258" t="str">
        <f t="shared" si="6"/>
        <v/>
      </c>
      <c r="H215" s="258" t="str">
        <f t="shared" si="7"/>
        <v/>
      </c>
      <c r="I215" s="212"/>
      <c r="J215" s="212"/>
      <c r="K215" s="212"/>
      <c r="L215" s="212"/>
      <c r="M215" s="212"/>
      <c r="N215" s="212"/>
      <c r="O215" s="212"/>
      <c r="P215" s="212"/>
      <c r="Q215" s="212"/>
      <c r="R215" s="212"/>
      <c r="S215" s="212"/>
      <c r="T215" s="212"/>
      <c r="U215" s="212"/>
      <c r="V215" s="212"/>
      <c r="W215" s="212"/>
      <c r="X215" s="212"/>
      <c r="Y215" s="212"/>
      <c r="Z215" s="212"/>
    </row>
    <row r="216" ht="13.5" customHeight="1">
      <c r="A216" s="212"/>
      <c r="B216" s="256" t="str">
        <f t="shared" si="1"/>
        <v/>
      </c>
      <c r="C216" s="257" t="str">
        <f t="shared" si="2"/>
        <v/>
      </c>
      <c r="D216" s="258" t="str">
        <f t="shared" si="3"/>
        <v/>
      </c>
      <c r="E216" s="258" t="str">
        <f t="shared" si="4"/>
        <v/>
      </c>
      <c r="F216" s="258" t="str">
        <f t="shared" si="5"/>
        <v/>
      </c>
      <c r="G216" s="258" t="str">
        <f t="shared" si="6"/>
        <v/>
      </c>
      <c r="H216" s="258" t="str">
        <f t="shared" si="7"/>
        <v/>
      </c>
      <c r="I216" s="212"/>
      <c r="J216" s="212"/>
      <c r="K216" s="212"/>
      <c r="L216" s="212"/>
      <c r="M216" s="212"/>
      <c r="N216" s="212"/>
      <c r="O216" s="212"/>
      <c r="P216" s="212"/>
      <c r="Q216" s="212"/>
      <c r="R216" s="212"/>
      <c r="S216" s="212"/>
      <c r="T216" s="212"/>
      <c r="U216" s="212"/>
      <c r="V216" s="212"/>
      <c r="W216" s="212"/>
      <c r="X216" s="212"/>
      <c r="Y216" s="212"/>
      <c r="Z216" s="212"/>
    </row>
    <row r="217" ht="13.5" customHeight="1">
      <c r="A217" s="212"/>
      <c r="B217" s="256" t="str">
        <f t="shared" si="1"/>
        <v/>
      </c>
      <c r="C217" s="257" t="str">
        <f t="shared" si="2"/>
        <v/>
      </c>
      <c r="D217" s="258" t="str">
        <f t="shared" si="3"/>
        <v/>
      </c>
      <c r="E217" s="258" t="str">
        <f t="shared" si="4"/>
        <v/>
      </c>
      <c r="F217" s="258" t="str">
        <f t="shared" si="5"/>
        <v/>
      </c>
      <c r="G217" s="258" t="str">
        <f t="shared" si="6"/>
        <v/>
      </c>
      <c r="H217" s="258" t="str">
        <f t="shared" si="7"/>
        <v/>
      </c>
      <c r="I217" s="212"/>
      <c r="J217" s="212"/>
      <c r="K217" s="212"/>
      <c r="L217" s="212"/>
      <c r="M217" s="212"/>
      <c r="N217" s="212"/>
      <c r="O217" s="212"/>
      <c r="P217" s="212"/>
      <c r="Q217" s="212"/>
      <c r="R217" s="212"/>
      <c r="S217" s="212"/>
      <c r="T217" s="212"/>
      <c r="U217" s="212"/>
      <c r="V217" s="212"/>
      <c r="W217" s="212"/>
      <c r="X217" s="212"/>
      <c r="Y217" s="212"/>
      <c r="Z217" s="212"/>
    </row>
    <row r="218" ht="13.5" customHeight="1">
      <c r="A218" s="212"/>
      <c r="B218" s="256" t="str">
        <f t="shared" si="1"/>
        <v/>
      </c>
      <c r="C218" s="257" t="str">
        <f t="shared" si="2"/>
        <v/>
      </c>
      <c r="D218" s="258" t="str">
        <f t="shared" si="3"/>
        <v/>
      </c>
      <c r="E218" s="258" t="str">
        <f t="shared" si="4"/>
        <v/>
      </c>
      <c r="F218" s="258" t="str">
        <f t="shared" si="5"/>
        <v/>
      </c>
      <c r="G218" s="258" t="str">
        <f t="shared" si="6"/>
        <v/>
      </c>
      <c r="H218" s="258" t="str">
        <f t="shared" si="7"/>
        <v/>
      </c>
      <c r="I218" s="212"/>
      <c r="J218" s="212"/>
      <c r="K218" s="212"/>
      <c r="L218" s="212"/>
      <c r="M218" s="212"/>
      <c r="N218" s="212"/>
      <c r="O218" s="212"/>
      <c r="P218" s="212"/>
      <c r="Q218" s="212"/>
      <c r="R218" s="212"/>
      <c r="S218" s="212"/>
      <c r="T218" s="212"/>
      <c r="U218" s="212"/>
      <c r="V218" s="212"/>
      <c r="W218" s="212"/>
      <c r="X218" s="212"/>
      <c r="Y218" s="212"/>
      <c r="Z218" s="212"/>
    </row>
    <row r="219" ht="13.5" customHeight="1">
      <c r="A219" s="212"/>
      <c r="B219" s="256" t="str">
        <f t="shared" si="1"/>
        <v/>
      </c>
      <c r="C219" s="257" t="str">
        <f t="shared" si="2"/>
        <v/>
      </c>
      <c r="D219" s="258" t="str">
        <f t="shared" si="3"/>
        <v/>
      </c>
      <c r="E219" s="258" t="str">
        <f t="shared" si="4"/>
        <v/>
      </c>
      <c r="F219" s="258" t="str">
        <f t="shared" si="5"/>
        <v/>
      </c>
      <c r="G219" s="258" t="str">
        <f t="shared" si="6"/>
        <v/>
      </c>
      <c r="H219" s="258" t="str">
        <f t="shared" si="7"/>
        <v/>
      </c>
      <c r="I219" s="212"/>
      <c r="J219" s="212"/>
      <c r="K219" s="212"/>
      <c r="L219" s="212"/>
      <c r="M219" s="212"/>
      <c r="N219" s="212"/>
      <c r="O219" s="212"/>
      <c r="P219" s="212"/>
      <c r="Q219" s="212"/>
      <c r="R219" s="212"/>
      <c r="S219" s="212"/>
      <c r="T219" s="212"/>
      <c r="U219" s="212"/>
      <c r="V219" s="212"/>
      <c r="W219" s="212"/>
      <c r="X219" s="212"/>
      <c r="Y219" s="212"/>
      <c r="Z219" s="212"/>
    </row>
    <row r="220" ht="13.5" customHeight="1">
      <c r="A220" s="212"/>
      <c r="B220" s="256" t="str">
        <f t="shared" si="1"/>
        <v/>
      </c>
      <c r="C220" s="257" t="str">
        <f t="shared" si="2"/>
        <v/>
      </c>
      <c r="D220" s="258" t="str">
        <f t="shared" si="3"/>
        <v/>
      </c>
      <c r="E220" s="258" t="str">
        <f t="shared" si="4"/>
        <v/>
      </c>
      <c r="F220" s="258" t="str">
        <f t="shared" si="5"/>
        <v/>
      </c>
      <c r="G220" s="258" t="str">
        <f t="shared" si="6"/>
        <v/>
      </c>
      <c r="H220" s="258" t="str">
        <f t="shared" si="7"/>
        <v/>
      </c>
      <c r="I220" s="212"/>
      <c r="J220" s="212"/>
      <c r="K220" s="212"/>
      <c r="L220" s="212"/>
      <c r="M220" s="212"/>
      <c r="N220" s="212"/>
      <c r="O220" s="212"/>
      <c r="P220" s="212"/>
      <c r="Q220" s="212"/>
      <c r="R220" s="212"/>
      <c r="S220" s="212"/>
      <c r="T220" s="212"/>
      <c r="U220" s="212"/>
      <c r="V220" s="212"/>
      <c r="W220" s="212"/>
      <c r="X220" s="212"/>
      <c r="Y220" s="212"/>
      <c r="Z220" s="212"/>
    </row>
    <row r="221" ht="13.5" customHeight="1">
      <c r="A221" s="212"/>
      <c r="B221" s="256" t="str">
        <f t="shared" si="1"/>
        <v/>
      </c>
      <c r="C221" s="257" t="str">
        <f t="shared" si="2"/>
        <v/>
      </c>
      <c r="D221" s="258" t="str">
        <f t="shared" si="3"/>
        <v/>
      </c>
      <c r="E221" s="258" t="str">
        <f t="shared" si="4"/>
        <v/>
      </c>
      <c r="F221" s="258" t="str">
        <f t="shared" si="5"/>
        <v/>
      </c>
      <c r="G221" s="258" t="str">
        <f t="shared" si="6"/>
        <v/>
      </c>
      <c r="H221" s="258" t="str">
        <f t="shared" si="7"/>
        <v/>
      </c>
      <c r="I221" s="212"/>
      <c r="J221" s="212"/>
      <c r="K221" s="212"/>
      <c r="L221" s="212"/>
      <c r="M221" s="212"/>
      <c r="N221" s="212"/>
      <c r="O221" s="212"/>
      <c r="P221" s="212"/>
      <c r="Q221" s="212"/>
      <c r="R221" s="212"/>
      <c r="S221" s="212"/>
      <c r="T221" s="212"/>
      <c r="U221" s="212"/>
      <c r="V221" s="212"/>
      <c r="W221" s="212"/>
      <c r="X221" s="212"/>
      <c r="Y221" s="212"/>
      <c r="Z221" s="212"/>
    </row>
    <row r="222" ht="13.5" customHeight="1">
      <c r="A222" s="212"/>
      <c r="B222" s="256" t="str">
        <f t="shared" si="1"/>
        <v/>
      </c>
      <c r="C222" s="257" t="str">
        <f t="shared" si="2"/>
        <v/>
      </c>
      <c r="D222" s="258" t="str">
        <f t="shared" si="3"/>
        <v/>
      </c>
      <c r="E222" s="258" t="str">
        <f t="shared" si="4"/>
        <v/>
      </c>
      <c r="F222" s="258" t="str">
        <f t="shared" si="5"/>
        <v/>
      </c>
      <c r="G222" s="258" t="str">
        <f t="shared" si="6"/>
        <v/>
      </c>
      <c r="H222" s="258" t="str">
        <f t="shared" si="7"/>
        <v/>
      </c>
      <c r="I222" s="212"/>
      <c r="J222" s="212"/>
      <c r="K222" s="212"/>
      <c r="L222" s="212"/>
      <c r="M222" s="212"/>
      <c r="N222" s="212"/>
      <c r="O222" s="212"/>
      <c r="P222" s="212"/>
      <c r="Q222" s="212"/>
      <c r="R222" s="212"/>
      <c r="S222" s="212"/>
      <c r="T222" s="212"/>
      <c r="U222" s="212"/>
      <c r="V222" s="212"/>
      <c r="W222" s="212"/>
      <c r="X222" s="212"/>
      <c r="Y222" s="212"/>
      <c r="Z222" s="212"/>
    </row>
    <row r="223" ht="13.5" customHeight="1">
      <c r="A223" s="212"/>
      <c r="B223" s="256" t="str">
        <f t="shared" si="1"/>
        <v/>
      </c>
      <c r="C223" s="257" t="str">
        <f t="shared" si="2"/>
        <v/>
      </c>
      <c r="D223" s="258" t="str">
        <f t="shared" si="3"/>
        <v/>
      </c>
      <c r="E223" s="258" t="str">
        <f t="shared" si="4"/>
        <v/>
      </c>
      <c r="F223" s="258" t="str">
        <f t="shared" si="5"/>
        <v/>
      </c>
      <c r="G223" s="258" t="str">
        <f t="shared" si="6"/>
        <v/>
      </c>
      <c r="H223" s="258" t="str">
        <f t="shared" si="7"/>
        <v/>
      </c>
      <c r="I223" s="212"/>
      <c r="J223" s="212"/>
      <c r="K223" s="212"/>
      <c r="L223" s="212"/>
      <c r="M223" s="212"/>
      <c r="N223" s="212"/>
      <c r="O223" s="212"/>
      <c r="P223" s="212"/>
      <c r="Q223" s="212"/>
      <c r="R223" s="212"/>
      <c r="S223" s="212"/>
      <c r="T223" s="212"/>
      <c r="U223" s="212"/>
      <c r="V223" s="212"/>
      <c r="W223" s="212"/>
      <c r="X223" s="212"/>
      <c r="Y223" s="212"/>
      <c r="Z223" s="212"/>
    </row>
    <row r="224" ht="13.5" customHeight="1">
      <c r="A224" s="212"/>
      <c r="B224" s="256" t="str">
        <f t="shared" si="1"/>
        <v/>
      </c>
      <c r="C224" s="257" t="str">
        <f t="shared" si="2"/>
        <v/>
      </c>
      <c r="D224" s="258" t="str">
        <f t="shared" si="3"/>
        <v/>
      </c>
      <c r="E224" s="258" t="str">
        <f t="shared" si="4"/>
        <v/>
      </c>
      <c r="F224" s="258" t="str">
        <f t="shared" si="5"/>
        <v/>
      </c>
      <c r="G224" s="258" t="str">
        <f t="shared" si="6"/>
        <v/>
      </c>
      <c r="H224" s="258" t="str">
        <f t="shared" si="7"/>
        <v/>
      </c>
      <c r="I224" s="212"/>
      <c r="J224" s="212"/>
      <c r="K224" s="212"/>
      <c r="L224" s="212"/>
      <c r="M224" s="212"/>
      <c r="N224" s="212"/>
      <c r="O224" s="212"/>
      <c r="P224" s="212"/>
      <c r="Q224" s="212"/>
      <c r="R224" s="212"/>
      <c r="S224" s="212"/>
      <c r="T224" s="212"/>
      <c r="U224" s="212"/>
      <c r="V224" s="212"/>
      <c r="W224" s="212"/>
      <c r="X224" s="212"/>
      <c r="Y224" s="212"/>
      <c r="Z224" s="212"/>
    </row>
    <row r="225" ht="13.5" customHeight="1">
      <c r="A225" s="212"/>
      <c r="B225" s="256" t="str">
        <f t="shared" si="1"/>
        <v/>
      </c>
      <c r="C225" s="257" t="str">
        <f t="shared" si="2"/>
        <v/>
      </c>
      <c r="D225" s="258" t="str">
        <f t="shared" si="3"/>
        <v/>
      </c>
      <c r="E225" s="258" t="str">
        <f t="shared" si="4"/>
        <v/>
      </c>
      <c r="F225" s="258" t="str">
        <f t="shared" si="5"/>
        <v/>
      </c>
      <c r="G225" s="258" t="str">
        <f t="shared" si="6"/>
        <v/>
      </c>
      <c r="H225" s="258" t="str">
        <f t="shared" si="7"/>
        <v/>
      </c>
      <c r="I225" s="212"/>
      <c r="J225" s="212"/>
      <c r="K225" s="212"/>
      <c r="L225" s="212"/>
      <c r="M225" s="212"/>
      <c r="N225" s="212"/>
      <c r="O225" s="212"/>
      <c r="P225" s="212"/>
      <c r="Q225" s="212"/>
      <c r="R225" s="212"/>
      <c r="S225" s="212"/>
      <c r="T225" s="212"/>
      <c r="U225" s="212"/>
      <c r="V225" s="212"/>
      <c r="W225" s="212"/>
      <c r="X225" s="212"/>
      <c r="Y225" s="212"/>
      <c r="Z225" s="212"/>
    </row>
    <row r="226" ht="13.5" customHeight="1">
      <c r="A226" s="212"/>
      <c r="B226" s="256" t="str">
        <f t="shared" si="1"/>
        <v/>
      </c>
      <c r="C226" s="257" t="str">
        <f t="shared" si="2"/>
        <v/>
      </c>
      <c r="D226" s="258" t="str">
        <f t="shared" si="3"/>
        <v/>
      </c>
      <c r="E226" s="258" t="str">
        <f t="shared" si="4"/>
        <v/>
      </c>
      <c r="F226" s="258" t="str">
        <f t="shared" si="5"/>
        <v/>
      </c>
      <c r="G226" s="258" t="str">
        <f t="shared" si="6"/>
        <v/>
      </c>
      <c r="H226" s="258" t="str">
        <f t="shared" si="7"/>
        <v/>
      </c>
      <c r="I226" s="212"/>
      <c r="J226" s="212"/>
      <c r="K226" s="212"/>
      <c r="L226" s="212"/>
      <c r="M226" s="212"/>
      <c r="N226" s="212"/>
      <c r="O226" s="212"/>
      <c r="P226" s="212"/>
      <c r="Q226" s="212"/>
      <c r="R226" s="212"/>
      <c r="S226" s="212"/>
      <c r="T226" s="212"/>
      <c r="U226" s="212"/>
      <c r="V226" s="212"/>
      <c r="W226" s="212"/>
      <c r="X226" s="212"/>
      <c r="Y226" s="212"/>
      <c r="Z226" s="212"/>
    </row>
    <row r="227" ht="13.5" customHeight="1">
      <c r="A227" s="212"/>
      <c r="B227" s="256" t="str">
        <f t="shared" si="1"/>
        <v/>
      </c>
      <c r="C227" s="257" t="str">
        <f t="shared" si="2"/>
        <v/>
      </c>
      <c r="D227" s="258" t="str">
        <f t="shared" si="3"/>
        <v/>
      </c>
      <c r="E227" s="258" t="str">
        <f t="shared" si="4"/>
        <v/>
      </c>
      <c r="F227" s="258" t="str">
        <f t="shared" si="5"/>
        <v/>
      </c>
      <c r="G227" s="258" t="str">
        <f t="shared" si="6"/>
        <v/>
      </c>
      <c r="H227" s="258" t="str">
        <f t="shared" si="7"/>
        <v/>
      </c>
      <c r="I227" s="212"/>
      <c r="J227" s="212"/>
      <c r="K227" s="212"/>
      <c r="L227" s="212"/>
      <c r="M227" s="212"/>
      <c r="N227" s="212"/>
      <c r="O227" s="212"/>
      <c r="P227" s="212"/>
      <c r="Q227" s="212"/>
      <c r="R227" s="212"/>
      <c r="S227" s="212"/>
      <c r="T227" s="212"/>
      <c r="U227" s="212"/>
      <c r="V227" s="212"/>
      <c r="W227" s="212"/>
      <c r="X227" s="212"/>
      <c r="Y227" s="212"/>
      <c r="Z227" s="212"/>
    </row>
    <row r="228" ht="13.5" customHeight="1">
      <c r="A228" s="212"/>
      <c r="B228" s="256" t="str">
        <f t="shared" si="1"/>
        <v/>
      </c>
      <c r="C228" s="257" t="str">
        <f t="shared" si="2"/>
        <v/>
      </c>
      <c r="D228" s="258" t="str">
        <f t="shared" si="3"/>
        <v/>
      </c>
      <c r="E228" s="258" t="str">
        <f t="shared" si="4"/>
        <v/>
      </c>
      <c r="F228" s="258" t="str">
        <f t="shared" si="5"/>
        <v/>
      </c>
      <c r="G228" s="258" t="str">
        <f t="shared" si="6"/>
        <v/>
      </c>
      <c r="H228" s="258" t="str">
        <f t="shared" si="7"/>
        <v/>
      </c>
      <c r="I228" s="212"/>
      <c r="J228" s="212"/>
      <c r="K228" s="212"/>
      <c r="L228" s="212"/>
      <c r="M228" s="212"/>
      <c r="N228" s="212"/>
      <c r="O228" s="212"/>
      <c r="P228" s="212"/>
      <c r="Q228" s="212"/>
      <c r="R228" s="212"/>
      <c r="S228" s="212"/>
      <c r="T228" s="212"/>
      <c r="U228" s="212"/>
      <c r="V228" s="212"/>
      <c r="W228" s="212"/>
      <c r="X228" s="212"/>
      <c r="Y228" s="212"/>
      <c r="Z228" s="212"/>
    </row>
    <row r="229" ht="13.5" customHeight="1">
      <c r="A229" s="212"/>
      <c r="B229" s="256" t="str">
        <f t="shared" si="1"/>
        <v/>
      </c>
      <c r="C229" s="257" t="str">
        <f t="shared" si="2"/>
        <v/>
      </c>
      <c r="D229" s="258" t="str">
        <f t="shared" si="3"/>
        <v/>
      </c>
      <c r="E229" s="258" t="str">
        <f t="shared" si="4"/>
        <v/>
      </c>
      <c r="F229" s="258" t="str">
        <f t="shared" si="5"/>
        <v/>
      </c>
      <c r="G229" s="258" t="str">
        <f t="shared" si="6"/>
        <v/>
      </c>
      <c r="H229" s="258" t="str">
        <f t="shared" si="7"/>
        <v/>
      </c>
      <c r="I229" s="212"/>
      <c r="J229" s="212"/>
      <c r="K229" s="212"/>
      <c r="L229" s="212"/>
      <c r="M229" s="212"/>
      <c r="N229" s="212"/>
      <c r="O229" s="212"/>
      <c r="P229" s="212"/>
      <c r="Q229" s="212"/>
      <c r="R229" s="212"/>
      <c r="S229" s="212"/>
      <c r="T229" s="212"/>
      <c r="U229" s="212"/>
      <c r="V229" s="212"/>
      <c r="W229" s="212"/>
      <c r="X229" s="212"/>
      <c r="Y229" s="212"/>
      <c r="Z229" s="212"/>
    </row>
    <row r="230" ht="13.5" customHeight="1">
      <c r="A230" s="212"/>
      <c r="B230" s="256" t="str">
        <f t="shared" si="1"/>
        <v/>
      </c>
      <c r="C230" s="257" t="str">
        <f t="shared" si="2"/>
        <v/>
      </c>
      <c r="D230" s="258" t="str">
        <f t="shared" si="3"/>
        <v/>
      </c>
      <c r="E230" s="258" t="str">
        <f t="shared" si="4"/>
        <v/>
      </c>
      <c r="F230" s="258" t="str">
        <f t="shared" si="5"/>
        <v/>
      </c>
      <c r="G230" s="258" t="str">
        <f t="shared" si="6"/>
        <v/>
      </c>
      <c r="H230" s="258" t="str">
        <f t="shared" si="7"/>
        <v/>
      </c>
      <c r="I230" s="212"/>
      <c r="J230" s="212"/>
      <c r="K230" s="212"/>
      <c r="L230" s="212"/>
      <c r="M230" s="212"/>
      <c r="N230" s="212"/>
      <c r="O230" s="212"/>
      <c r="P230" s="212"/>
      <c r="Q230" s="212"/>
      <c r="R230" s="212"/>
      <c r="S230" s="212"/>
      <c r="T230" s="212"/>
      <c r="U230" s="212"/>
      <c r="V230" s="212"/>
      <c r="W230" s="212"/>
      <c r="X230" s="212"/>
      <c r="Y230" s="212"/>
      <c r="Z230" s="212"/>
    </row>
    <row r="231" ht="13.5" customHeight="1">
      <c r="A231" s="212"/>
      <c r="B231" s="256" t="str">
        <f t="shared" si="1"/>
        <v/>
      </c>
      <c r="C231" s="257" t="str">
        <f t="shared" si="2"/>
        <v/>
      </c>
      <c r="D231" s="258" t="str">
        <f t="shared" si="3"/>
        <v/>
      </c>
      <c r="E231" s="258" t="str">
        <f t="shared" si="4"/>
        <v/>
      </c>
      <c r="F231" s="258" t="str">
        <f t="shared" si="5"/>
        <v/>
      </c>
      <c r="G231" s="258" t="str">
        <f t="shared" si="6"/>
        <v/>
      </c>
      <c r="H231" s="258" t="str">
        <f t="shared" si="7"/>
        <v/>
      </c>
      <c r="I231" s="212"/>
      <c r="J231" s="212"/>
      <c r="K231" s="212"/>
      <c r="L231" s="212"/>
      <c r="M231" s="212"/>
      <c r="N231" s="212"/>
      <c r="O231" s="212"/>
      <c r="P231" s="212"/>
      <c r="Q231" s="212"/>
      <c r="R231" s="212"/>
      <c r="S231" s="212"/>
      <c r="T231" s="212"/>
      <c r="U231" s="212"/>
      <c r="V231" s="212"/>
      <c r="W231" s="212"/>
      <c r="X231" s="212"/>
      <c r="Y231" s="212"/>
      <c r="Z231" s="212"/>
    </row>
    <row r="232" ht="13.5" customHeight="1">
      <c r="A232" s="212"/>
      <c r="B232" s="256" t="str">
        <f t="shared" si="1"/>
        <v/>
      </c>
      <c r="C232" s="257" t="str">
        <f t="shared" si="2"/>
        <v/>
      </c>
      <c r="D232" s="258" t="str">
        <f t="shared" si="3"/>
        <v/>
      </c>
      <c r="E232" s="258" t="str">
        <f t="shared" si="4"/>
        <v/>
      </c>
      <c r="F232" s="258" t="str">
        <f t="shared" si="5"/>
        <v/>
      </c>
      <c r="G232" s="258" t="str">
        <f t="shared" si="6"/>
        <v/>
      </c>
      <c r="H232" s="258" t="str">
        <f t="shared" si="7"/>
        <v/>
      </c>
      <c r="I232" s="212"/>
      <c r="J232" s="212"/>
      <c r="K232" s="212"/>
      <c r="L232" s="212"/>
      <c r="M232" s="212"/>
      <c r="N232" s="212"/>
      <c r="O232" s="212"/>
      <c r="P232" s="212"/>
      <c r="Q232" s="212"/>
      <c r="R232" s="212"/>
      <c r="S232" s="212"/>
      <c r="T232" s="212"/>
      <c r="U232" s="212"/>
      <c r="V232" s="212"/>
      <c r="W232" s="212"/>
      <c r="X232" s="212"/>
      <c r="Y232" s="212"/>
      <c r="Z232" s="212"/>
    </row>
    <row r="233" ht="13.5" customHeight="1">
      <c r="A233" s="212"/>
      <c r="B233" s="256" t="str">
        <f t="shared" si="1"/>
        <v/>
      </c>
      <c r="C233" s="257" t="str">
        <f t="shared" si="2"/>
        <v/>
      </c>
      <c r="D233" s="258" t="str">
        <f t="shared" si="3"/>
        <v/>
      </c>
      <c r="E233" s="258" t="str">
        <f t="shared" si="4"/>
        <v/>
      </c>
      <c r="F233" s="258" t="str">
        <f t="shared" si="5"/>
        <v/>
      </c>
      <c r="G233" s="258" t="str">
        <f t="shared" si="6"/>
        <v/>
      </c>
      <c r="H233" s="258" t="str">
        <f t="shared" si="7"/>
        <v/>
      </c>
      <c r="I233" s="212"/>
      <c r="J233" s="212"/>
      <c r="K233" s="212"/>
      <c r="L233" s="212"/>
      <c r="M233" s="212"/>
      <c r="N233" s="212"/>
      <c r="O233" s="212"/>
      <c r="P233" s="212"/>
      <c r="Q233" s="212"/>
      <c r="R233" s="212"/>
      <c r="S233" s="212"/>
      <c r="T233" s="212"/>
      <c r="U233" s="212"/>
      <c r="V233" s="212"/>
      <c r="W233" s="212"/>
      <c r="X233" s="212"/>
      <c r="Y233" s="212"/>
      <c r="Z233" s="212"/>
    </row>
    <row r="234" ht="13.5" customHeight="1">
      <c r="A234" s="212"/>
      <c r="B234" s="256" t="str">
        <f t="shared" si="1"/>
        <v/>
      </c>
      <c r="C234" s="257" t="str">
        <f t="shared" si="2"/>
        <v/>
      </c>
      <c r="D234" s="258" t="str">
        <f t="shared" si="3"/>
        <v/>
      </c>
      <c r="E234" s="258" t="str">
        <f t="shared" si="4"/>
        <v/>
      </c>
      <c r="F234" s="258" t="str">
        <f t="shared" si="5"/>
        <v/>
      </c>
      <c r="G234" s="258" t="str">
        <f t="shared" si="6"/>
        <v/>
      </c>
      <c r="H234" s="258" t="str">
        <f t="shared" si="7"/>
        <v/>
      </c>
      <c r="I234" s="212"/>
      <c r="J234" s="212"/>
      <c r="K234" s="212"/>
      <c r="L234" s="212"/>
      <c r="M234" s="212"/>
      <c r="N234" s="212"/>
      <c r="O234" s="212"/>
      <c r="P234" s="212"/>
      <c r="Q234" s="212"/>
      <c r="R234" s="212"/>
      <c r="S234" s="212"/>
      <c r="T234" s="212"/>
      <c r="U234" s="212"/>
      <c r="V234" s="212"/>
      <c r="W234" s="212"/>
      <c r="X234" s="212"/>
      <c r="Y234" s="212"/>
      <c r="Z234" s="212"/>
    </row>
    <row r="235" ht="13.5" customHeight="1">
      <c r="A235" s="212"/>
      <c r="B235" s="256" t="str">
        <f t="shared" si="1"/>
        <v/>
      </c>
      <c r="C235" s="257" t="str">
        <f t="shared" si="2"/>
        <v/>
      </c>
      <c r="D235" s="258" t="str">
        <f t="shared" si="3"/>
        <v/>
      </c>
      <c r="E235" s="258" t="str">
        <f t="shared" si="4"/>
        <v/>
      </c>
      <c r="F235" s="258" t="str">
        <f t="shared" si="5"/>
        <v/>
      </c>
      <c r="G235" s="258" t="str">
        <f t="shared" si="6"/>
        <v/>
      </c>
      <c r="H235" s="258" t="str">
        <f t="shared" si="7"/>
        <v/>
      </c>
      <c r="I235" s="212"/>
      <c r="J235" s="212"/>
      <c r="K235" s="212"/>
      <c r="L235" s="212"/>
      <c r="M235" s="212"/>
      <c r="N235" s="212"/>
      <c r="O235" s="212"/>
      <c r="P235" s="212"/>
      <c r="Q235" s="212"/>
      <c r="R235" s="212"/>
      <c r="S235" s="212"/>
      <c r="T235" s="212"/>
      <c r="U235" s="212"/>
      <c r="V235" s="212"/>
      <c r="W235" s="212"/>
      <c r="X235" s="212"/>
      <c r="Y235" s="212"/>
      <c r="Z235" s="212"/>
    </row>
    <row r="236" ht="13.5" customHeight="1">
      <c r="A236" s="212"/>
      <c r="B236" s="256" t="str">
        <f t="shared" si="1"/>
        <v/>
      </c>
      <c r="C236" s="257" t="str">
        <f t="shared" si="2"/>
        <v/>
      </c>
      <c r="D236" s="258" t="str">
        <f t="shared" si="3"/>
        <v/>
      </c>
      <c r="E236" s="258" t="str">
        <f t="shared" si="4"/>
        <v/>
      </c>
      <c r="F236" s="258" t="str">
        <f t="shared" si="5"/>
        <v/>
      </c>
      <c r="G236" s="258" t="str">
        <f t="shared" si="6"/>
        <v/>
      </c>
      <c r="H236" s="258" t="str">
        <f t="shared" si="7"/>
        <v/>
      </c>
      <c r="I236" s="212"/>
      <c r="J236" s="212"/>
      <c r="K236" s="212"/>
      <c r="L236" s="212"/>
      <c r="M236" s="212"/>
      <c r="N236" s="212"/>
      <c r="O236" s="212"/>
      <c r="P236" s="212"/>
      <c r="Q236" s="212"/>
      <c r="R236" s="212"/>
      <c r="S236" s="212"/>
      <c r="T236" s="212"/>
      <c r="U236" s="212"/>
      <c r="V236" s="212"/>
      <c r="W236" s="212"/>
      <c r="X236" s="212"/>
      <c r="Y236" s="212"/>
      <c r="Z236" s="212"/>
    </row>
    <row r="237" ht="13.5" customHeight="1">
      <c r="A237" s="212"/>
      <c r="B237" s="256" t="str">
        <f t="shared" si="1"/>
        <v/>
      </c>
      <c r="C237" s="257" t="str">
        <f t="shared" si="2"/>
        <v/>
      </c>
      <c r="D237" s="258" t="str">
        <f t="shared" si="3"/>
        <v/>
      </c>
      <c r="E237" s="258" t="str">
        <f t="shared" si="4"/>
        <v/>
      </c>
      <c r="F237" s="258" t="str">
        <f t="shared" si="5"/>
        <v/>
      </c>
      <c r="G237" s="258" t="str">
        <f t="shared" si="6"/>
        <v/>
      </c>
      <c r="H237" s="258" t="str">
        <f t="shared" si="7"/>
        <v/>
      </c>
      <c r="I237" s="212"/>
      <c r="J237" s="212"/>
      <c r="K237" s="212"/>
      <c r="L237" s="212"/>
      <c r="M237" s="212"/>
      <c r="N237" s="212"/>
      <c r="O237" s="212"/>
      <c r="P237" s="212"/>
      <c r="Q237" s="212"/>
      <c r="R237" s="212"/>
      <c r="S237" s="212"/>
      <c r="T237" s="212"/>
      <c r="U237" s="212"/>
      <c r="V237" s="212"/>
      <c r="W237" s="212"/>
      <c r="X237" s="212"/>
      <c r="Y237" s="212"/>
      <c r="Z237" s="212"/>
    </row>
    <row r="238" ht="13.5" customHeight="1">
      <c r="A238" s="212"/>
      <c r="B238" s="256" t="str">
        <f t="shared" si="1"/>
        <v/>
      </c>
      <c r="C238" s="257" t="str">
        <f t="shared" si="2"/>
        <v/>
      </c>
      <c r="D238" s="258" t="str">
        <f t="shared" si="3"/>
        <v/>
      </c>
      <c r="E238" s="258" t="str">
        <f t="shared" si="4"/>
        <v/>
      </c>
      <c r="F238" s="258" t="str">
        <f t="shared" si="5"/>
        <v/>
      </c>
      <c r="G238" s="258" t="str">
        <f t="shared" si="6"/>
        <v/>
      </c>
      <c r="H238" s="258" t="str">
        <f t="shared" si="7"/>
        <v/>
      </c>
      <c r="I238" s="212"/>
      <c r="J238" s="212"/>
      <c r="K238" s="212"/>
      <c r="L238" s="212"/>
      <c r="M238" s="212"/>
      <c r="N238" s="212"/>
      <c r="O238" s="212"/>
      <c r="P238" s="212"/>
      <c r="Q238" s="212"/>
      <c r="R238" s="212"/>
      <c r="S238" s="212"/>
      <c r="T238" s="212"/>
      <c r="U238" s="212"/>
      <c r="V238" s="212"/>
      <c r="W238" s="212"/>
      <c r="X238" s="212"/>
      <c r="Y238" s="212"/>
      <c r="Z238" s="212"/>
    </row>
    <row r="239" ht="13.5" customHeight="1">
      <c r="A239" s="212"/>
      <c r="B239" s="256" t="str">
        <f t="shared" si="1"/>
        <v/>
      </c>
      <c r="C239" s="257" t="str">
        <f t="shared" si="2"/>
        <v/>
      </c>
      <c r="D239" s="258" t="str">
        <f t="shared" si="3"/>
        <v/>
      </c>
      <c r="E239" s="258" t="str">
        <f t="shared" si="4"/>
        <v/>
      </c>
      <c r="F239" s="258" t="str">
        <f t="shared" si="5"/>
        <v/>
      </c>
      <c r="G239" s="258" t="str">
        <f t="shared" si="6"/>
        <v/>
      </c>
      <c r="H239" s="258" t="str">
        <f t="shared" si="7"/>
        <v/>
      </c>
      <c r="I239" s="212"/>
      <c r="J239" s="212"/>
      <c r="K239" s="212"/>
      <c r="L239" s="212"/>
      <c r="M239" s="212"/>
      <c r="N239" s="212"/>
      <c r="O239" s="212"/>
      <c r="P239" s="212"/>
      <c r="Q239" s="212"/>
      <c r="R239" s="212"/>
      <c r="S239" s="212"/>
      <c r="T239" s="212"/>
      <c r="U239" s="212"/>
      <c r="V239" s="212"/>
      <c r="W239" s="212"/>
      <c r="X239" s="212"/>
      <c r="Y239" s="212"/>
      <c r="Z239" s="212"/>
    </row>
    <row r="240" ht="13.5" customHeight="1">
      <c r="A240" s="212"/>
      <c r="B240" s="256" t="str">
        <f t="shared" si="1"/>
        <v/>
      </c>
      <c r="C240" s="257" t="str">
        <f t="shared" si="2"/>
        <v/>
      </c>
      <c r="D240" s="258" t="str">
        <f t="shared" si="3"/>
        <v/>
      </c>
      <c r="E240" s="258" t="str">
        <f t="shared" si="4"/>
        <v/>
      </c>
      <c r="F240" s="258" t="str">
        <f t="shared" si="5"/>
        <v/>
      </c>
      <c r="G240" s="258" t="str">
        <f t="shared" si="6"/>
        <v/>
      </c>
      <c r="H240" s="258" t="str">
        <f t="shared" si="7"/>
        <v/>
      </c>
      <c r="I240" s="212"/>
      <c r="J240" s="212"/>
      <c r="K240" s="212"/>
      <c r="L240" s="212"/>
      <c r="M240" s="212"/>
      <c r="N240" s="212"/>
      <c r="O240" s="212"/>
      <c r="P240" s="212"/>
      <c r="Q240" s="212"/>
      <c r="R240" s="212"/>
      <c r="S240" s="212"/>
      <c r="T240" s="212"/>
      <c r="U240" s="212"/>
      <c r="V240" s="212"/>
      <c r="W240" s="212"/>
      <c r="X240" s="212"/>
      <c r="Y240" s="212"/>
      <c r="Z240" s="212"/>
    </row>
    <row r="241" ht="13.5" customHeight="1">
      <c r="A241" s="212"/>
      <c r="B241" s="256" t="str">
        <f t="shared" si="1"/>
        <v/>
      </c>
      <c r="C241" s="257" t="str">
        <f t="shared" si="2"/>
        <v/>
      </c>
      <c r="D241" s="258" t="str">
        <f t="shared" si="3"/>
        <v/>
      </c>
      <c r="E241" s="258" t="str">
        <f t="shared" si="4"/>
        <v/>
      </c>
      <c r="F241" s="258" t="str">
        <f t="shared" si="5"/>
        <v/>
      </c>
      <c r="G241" s="258" t="str">
        <f t="shared" si="6"/>
        <v/>
      </c>
      <c r="H241" s="258" t="str">
        <f t="shared" si="7"/>
        <v/>
      </c>
      <c r="I241" s="212"/>
      <c r="J241" s="212"/>
      <c r="K241" s="212"/>
      <c r="L241" s="212"/>
      <c r="M241" s="212"/>
      <c r="N241" s="212"/>
      <c r="O241" s="212"/>
      <c r="P241" s="212"/>
      <c r="Q241" s="212"/>
      <c r="R241" s="212"/>
      <c r="S241" s="212"/>
      <c r="T241" s="212"/>
      <c r="U241" s="212"/>
      <c r="V241" s="212"/>
      <c r="W241" s="212"/>
      <c r="X241" s="212"/>
      <c r="Y241" s="212"/>
      <c r="Z241" s="212"/>
    </row>
    <row r="242" ht="13.5" customHeight="1">
      <c r="A242" s="212"/>
      <c r="B242" s="256" t="str">
        <f t="shared" si="1"/>
        <v/>
      </c>
      <c r="C242" s="257" t="str">
        <f t="shared" si="2"/>
        <v/>
      </c>
      <c r="D242" s="258" t="str">
        <f t="shared" si="3"/>
        <v/>
      </c>
      <c r="E242" s="258" t="str">
        <f t="shared" si="4"/>
        <v/>
      </c>
      <c r="F242" s="258" t="str">
        <f t="shared" si="5"/>
        <v/>
      </c>
      <c r="G242" s="258" t="str">
        <f t="shared" si="6"/>
        <v/>
      </c>
      <c r="H242" s="258" t="str">
        <f t="shared" si="7"/>
        <v/>
      </c>
      <c r="I242" s="212"/>
      <c r="J242" s="212"/>
      <c r="K242" s="212"/>
      <c r="L242" s="212"/>
      <c r="M242" s="212"/>
      <c r="N242" s="212"/>
      <c r="O242" s="212"/>
      <c r="P242" s="212"/>
      <c r="Q242" s="212"/>
      <c r="R242" s="212"/>
      <c r="S242" s="212"/>
      <c r="T242" s="212"/>
      <c r="U242" s="212"/>
      <c r="V242" s="212"/>
      <c r="W242" s="212"/>
      <c r="X242" s="212"/>
      <c r="Y242" s="212"/>
      <c r="Z242" s="212"/>
    </row>
    <row r="243" ht="13.5" customHeight="1">
      <c r="A243" s="212"/>
      <c r="B243" s="256" t="str">
        <f t="shared" si="1"/>
        <v/>
      </c>
      <c r="C243" s="257" t="str">
        <f t="shared" si="2"/>
        <v/>
      </c>
      <c r="D243" s="258" t="str">
        <f t="shared" si="3"/>
        <v/>
      </c>
      <c r="E243" s="258" t="str">
        <f t="shared" si="4"/>
        <v/>
      </c>
      <c r="F243" s="258" t="str">
        <f t="shared" si="5"/>
        <v/>
      </c>
      <c r="G243" s="258" t="str">
        <f t="shared" si="6"/>
        <v/>
      </c>
      <c r="H243" s="258" t="str">
        <f t="shared" si="7"/>
        <v/>
      </c>
      <c r="I243" s="212"/>
      <c r="J243" s="212"/>
      <c r="K243" s="212"/>
      <c r="L243" s="212"/>
      <c r="M243" s="212"/>
      <c r="N243" s="212"/>
      <c r="O243" s="212"/>
      <c r="P243" s="212"/>
      <c r="Q243" s="212"/>
      <c r="R243" s="212"/>
      <c r="S243" s="212"/>
      <c r="T243" s="212"/>
      <c r="U243" s="212"/>
      <c r="V243" s="212"/>
      <c r="W243" s="212"/>
      <c r="X243" s="212"/>
      <c r="Y243" s="212"/>
      <c r="Z243" s="212"/>
    </row>
    <row r="244" ht="13.5" customHeight="1">
      <c r="A244" s="212"/>
      <c r="B244" s="256" t="str">
        <f t="shared" si="1"/>
        <v/>
      </c>
      <c r="C244" s="257" t="str">
        <f t="shared" si="2"/>
        <v/>
      </c>
      <c r="D244" s="258" t="str">
        <f t="shared" si="3"/>
        <v/>
      </c>
      <c r="E244" s="258" t="str">
        <f t="shared" si="4"/>
        <v/>
      </c>
      <c r="F244" s="258" t="str">
        <f t="shared" si="5"/>
        <v/>
      </c>
      <c r="G244" s="258" t="str">
        <f t="shared" si="6"/>
        <v/>
      </c>
      <c r="H244" s="258" t="str">
        <f t="shared" si="7"/>
        <v/>
      </c>
      <c r="I244" s="212"/>
      <c r="J244" s="212"/>
      <c r="K244" s="212"/>
      <c r="L244" s="212"/>
      <c r="M244" s="212"/>
      <c r="N244" s="212"/>
      <c r="O244" s="212"/>
      <c r="P244" s="212"/>
      <c r="Q244" s="212"/>
      <c r="R244" s="212"/>
      <c r="S244" s="212"/>
      <c r="T244" s="212"/>
      <c r="U244" s="212"/>
      <c r="V244" s="212"/>
      <c r="W244" s="212"/>
      <c r="X244" s="212"/>
      <c r="Y244" s="212"/>
      <c r="Z244" s="212"/>
    </row>
    <row r="245" ht="13.5" customHeight="1">
      <c r="A245" s="212"/>
      <c r="B245" s="256" t="str">
        <f t="shared" si="1"/>
        <v/>
      </c>
      <c r="C245" s="257" t="str">
        <f t="shared" si="2"/>
        <v/>
      </c>
      <c r="D245" s="258" t="str">
        <f t="shared" si="3"/>
        <v/>
      </c>
      <c r="E245" s="258" t="str">
        <f t="shared" si="4"/>
        <v/>
      </c>
      <c r="F245" s="258" t="str">
        <f t="shared" si="5"/>
        <v/>
      </c>
      <c r="G245" s="258" t="str">
        <f t="shared" si="6"/>
        <v/>
      </c>
      <c r="H245" s="258" t="str">
        <f t="shared" si="7"/>
        <v/>
      </c>
      <c r="I245" s="212"/>
      <c r="J245" s="212"/>
      <c r="K245" s="212"/>
      <c r="L245" s="212"/>
      <c r="M245" s="212"/>
      <c r="N245" s="212"/>
      <c r="O245" s="212"/>
      <c r="P245" s="212"/>
      <c r="Q245" s="212"/>
      <c r="R245" s="212"/>
      <c r="S245" s="212"/>
      <c r="T245" s="212"/>
      <c r="U245" s="212"/>
      <c r="V245" s="212"/>
      <c r="W245" s="212"/>
      <c r="X245" s="212"/>
      <c r="Y245" s="212"/>
      <c r="Z245" s="212"/>
    </row>
    <row r="246" ht="13.5" customHeight="1">
      <c r="A246" s="212"/>
      <c r="B246" s="256" t="str">
        <f t="shared" si="1"/>
        <v/>
      </c>
      <c r="C246" s="257" t="str">
        <f t="shared" si="2"/>
        <v/>
      </c>
      <c r="D246" s="258" t="str">
        <f t="shared" si="3"/>
        <v/>
      </c>
      <c r="E246" s="258" t="str">
        <f t="shared" si="4"/>
        <v/>
      </c>
      <c r="F246" s="258" t="str">
        <f t="shared" si="5"/>
        <v/>
      </c>
      <c r="G246" s="258" t="str">
        <f t="shared" si="6"/>
        <v/>
      </c>
      <c r="H246" s="258" t="str">
        <f t="shared" si="7"/>
        <v/>
      </c>
      <c r="I246" s="212"/>
      <c r="J246" s="212"/>
      <c r="K246" s="212"/>
      <c r="L246" s="212"/>
      <c r="M246" s="212"/>
      <c r="N246" s="212"/>
      <c r="O246" s="212"/>
      <c r="P246" s="212"/>
      <c r="Q246" s="212"/>
      <c r="R246" s="212"/>
      <c r="S246" s="212"/>
      <c r="T246" s="212"/>
      <c r="U246" s="212"/>
      <c r="V246" s="212"/>
      <c r="W246" s="212"/>
      <c r="X246" s="212"/>
      <c r="Y246" s="212"/>
      <c r="Z246" s="212"/>
    </row>
    <row r="247" ht="13.5" customHeight="1">
      <c r="A247" s="212"/>
      <c r="B247" s="256" t="str">
        <f t="shared" si="1"/>
        <v/>
      </c>
      <c r="C247" s="257" t="str">
        <f t="shared" si="2"/>
        <v/>
      </c>
      <c r="D247" s="258" t="str">
        <f t="shared" si="3"/>
        <v/>
      </c>
      <c r="E247" s="258" t="str">
        <f t="shared" si="4"/>
        <v/>
      </c>
      <c r="F247" s="258" t="str">
        <f t="shared" si="5"/>
        <v/>
      </c>
      <c r="G247" s="258" t="str">
        <f t="shared" si="6"/>
        <v/>
      </c>
      <c r="H247" s="258" t="str">
        <f t="shared" si="7"/>
        <v/>
      </c>
      <c r="I247" s="212"/>
      <c r="J247" s="212"/>
      <c r="K247" s="212"/>
      <c r="L247" s="212"/>
      <c r="M247" s="212"/>
      <c r="N247" s="212"/>
      <c r="O247" s="212"/>
      <c r="P247" s="212"/>
      <c r="Q247" s="212"/>
      <c r="R247" s="212"/>
      <c r="S247" s="212"/>
      <c r="T247" s="212"/>
      <c r="U247" s="212"/>
      <c r="V247" s="212"/>
      <c r="W247" s="212"/>
      <c r="X247" s="212"/>
      <c r="Y247" s="212"/>
      <c r="Z247" s="212"/>
    </row>
    <row r="248" ht="13.5" customHeight="1">
      <c r="A248" s="212"/>
      <c r="B248" s="256" t="str">
        <f t="shared" si="1"/>
        <v/>
      </c>
      <c r="C248" s="257" t="str">
        <f t="shared" si="2"/>
        <v/>
      </c>
      <c r="D248" s="258" t="str">
        <f t="shared" si="3"/>
        <v/>
      </c>
      <c r="E248" s="258" t="str">
        <f t="shared" si="4"/>
        <v/>
      </c>
      <c r="F248" s="258" t="str">
        <f t="shared" si="5"/>
        <v/>
      </c>
      <c r="G248" s="258" t="str">
        <f t="shared" si="6"/>
        <v/>
      </c>
      <c r="H248" s="258" t="str">
        <f t="shared" si="7"/>
        <v/>
      </c>
      <c r="I248" s="212"/>
      <c r="J248" s="212"/>
      <c r="K248" s="212"/>
      <c r="L248" s="212"/>
      <c r="M248" s="212"/>
      <c r="N248" s="212"/>
      <c r="O248" s="212"/>
      <c r="P248" s="212"/>
      <c r="Q248" s="212"/>
      <c r="R248" s="212"/>
      <c r="S248" s="212"/>
      <c r="T248" s="212"/>
      <c r="U248" s="212"/>
      <c r="V248" s="212"/>
      <c r="W248" s="212"/>
      <c r="X248" s="212"/>
      <c r="Y248" s="212"/>
      <c r="Z248" s="212"/>
    </row>
    <row r="249" ht="13.5" customHeight="1">
      <c r="A249" s="212"/>
      <c r="B249" s="256" t="str">
        <f t="shared" si="1"/>
        <v/>
      </c>
      <c r="C249" s="257" t="str">
        <f t="shared" si="2"/>
        <v/>
      </c>
      <c r="D249" s="258" t="str">
        <f t="shared" si="3"/>
        <v/>
      </c>
      <c r="E249" s="258" t="str">
        <f t="shared" si="4"/>
        <v/>
      </c>
      <c r="F249" s="258" t="str">
        <f t="shared" si="5"/>
        <v/>
      </c>
      <c r="G249" s="258" t="str">
        <f t="shared" si="6"/>
        <v/>
      </c>
      <c r="H249" s="258" t="str">
        <f t="shared" si="7"/>
        <v/>
      </c>
      <c r="I249" s="212"/>
      <c r="J249" s="212"/>
      <c r="K249" s="212"/>
      <c r="L249" s="212"/>
      <c r="M249" s="212"/>
      <c r="N249" s="212"/>
      <c r="O249" s="212"/>
      <c r="P249" s="212"/>
      <c r="Q249" s="212"/>
      <c r="R249" s="212"/>
      <c r="S249" s="212"/>
      <c r="T249" s="212"/>
      <c r="U249" s="212"/>
      <c r="V249" s="212"/>
      <c r="W249" s="212"/>
      <c r="X249" s="212"/>
      <c r="Y249" s="212"/>
      <c r="Z249" s="212"/>
    </row>
    <row r="250" ht="13.5" customHeight="1">
      <c r="A250" s="212"/>
      <c r="B250" s="256" t="str">
        <f t="shared" si="1"/>
        <v/>
      </c>
      <c r="C250" s="257" t="str">
        <f t="shared" si="2"/>
        <v/>
      </c>
      <c r="D250" s="258" t="str">
        <f t="shared" si="3"/>
        <v/>
      </c>
      <c r="E250" s="258" t="str">
        <f t="shared" si="4"/>
        <v/>
      </c>
      <c r="F250" s="258" t="str">
        <f t="shared" si="5"/>
        <v/>
      </c>
      <c r="G250" s="258" t="str">
        <f t="shared" si="6"/>
        <v/>
      </c>
      <c r="H250" s="258" t="str">
        <f t="shared" si="7"/>
        <v/>
      </c>
      <c r="I250" s="212"/>
      <c r="J250" s="212"/>
      <c r="K250" s="212"/>
      <c r="L250" s="212"/>
      <c r="M250" s="212"/>
      <c r="N250" s="212"/>
      <c r="O250" s="212"/>
      <c r="P250" s="212"/>
      <c r="Q250" s="212"/>
      <c r="R250" s="212"/>
      <c r="S250" s="212"/>
      <c r="T250" s="212"/>
      <c r="U250" s="212"/>
      <c r="V250" s="212"/>
      <c r="W250" s="212"/>
      <c r="X250" s="212"/>
      <c r="Y250" s="212"/>
      <c r="Z250" s="212"/>
    </row>
    <row r="251" ht="13.5" customHeight="1">
      <c r="A251" s="212"/>
      <c r="B251" s="256" t="str">
        <f t="shared" si="1"/>
        <v/>
      </c>
      <c r="C251" s="257" t="str">
        <f t="shared" si="2"/>
        <v/>
      </c>
      <c r="D251" s="258" t="str">
        <f t="shared" si="3"/>
        <v/>
      </c>
      <c r="E251" s="258" t="str">
        <f t="shared" si="4"/>
        <v/>
      </c>
      <c r="F251" s="258" t="str">
        <f t="shared" si="5"/>
        <v/>
      </c>
      <c r="G251" s="258" t="str">
        <f t="shared" si="6"/>
        <v/>
      </c>
      <c r="H251" s="258" t="str">
        <f t="shared" si="7"/>
        <v/>
      </c>
      <c r="I251" s="212"/>
      <c r="J251" s="212"/>
      <c r="K251" s="212"/>
      <c r="L251" s="212"/>
      <c r="M251" s="212"/>
      <c r="N251" s="212"/>
      <c r="O251" s="212"/>
      <c r="P251" s="212"/>
      <c r="Q251" s="212"/>
      <c r="R251" s="212"/>
      <c r="S251" s="212"/>
      <c r="T251" s="212"/>
      <c r="U251" s="212"/>
      <c r="V251" s="212"/>
      <c r="W251" s="212"/>
      <c r="X251" s="212"/>
      <c r="Y251" s="212"/>
      <c r="Z251" s="212"/>
    </row>
    <row r="252" ht="13.5" customHeight="1">
      <c r="A252" s="212"/>
      <c r="B252" s="256" t="str">
        <f t="shared" si="1"/>
        <v/>
      </c>
      <c r="C252" s="257" t="str">
        <f t="shared" si="2"/>
        <v/>
      </c>
      <c r="D252" s="258" t="str">
        <f t="shared" si="3"/>
        <v/>
      </c>
      <c r="E252" s="258" t="str">
        <f t="shared" si="4"/>
        <v/>
      </c>
      <c r="F252" s="258" t="str">
        <f t="shared" si="5"/>
        <v/>
      </c>
      <c r="G252" s="258" t="str">
        <f t="shared" si="6"/>
        <v/>
      </c>
      <c r="H252" s="258" t="str">
        <f t="shared" si="7"/>
        <v/>
      </c>
      <c r="I252" s="212"/>
      <c r="J252" s="212"/>
      <c r="K252" s="212"/>
      <c r="L252" s="212"/>
      <c r="M252" s="212"/>
      <c r="N252" s="212"/>
      <c r="O252" s="212"/>
      <c r="P252" s="212"/>
      <c r="Q252" s="212"/>
      <c r="R252" s="212"/>
      <c r="S252" s="212"/>
      <c r="T252" s="212"/>
      <c r="U252" s="212"/>
      <c r="V252" s="212"/>
      <c r="W252" s="212"/>
      <c r="X252" s="212"/>
      <c r="Y252" s="212"/>
      <c r="Z252" s="212"/>
    </row>
    <row r="253" ht="13.5" customHeight="1">
      <c r="A253" s="212"/>
      <c r="B253" s="256" t="str">
        <f t="shared" si="1"/>
        <v/>
      </c>
      <c r="C253" s="257" t="str">
        <f t="shared" si="2"/>
        <v/>
      </c>
      <c r="D253" s="258" t="str">
        <f t="shared" si="3"/>
        <v/>
      </c>
      <c r="E253" s="258" t="str">
        <f t="shared" si="4"/>
        <v/>
      </c>
      <c r="F253" s="258" t="str">
        <f t="shared" si="5"/>
        <v/>
      </c>
      <c r="G253" s="258" t="str">
        <f t="shared" si="6"/>
        <v/>
      </c>
      <c r="H253" s="258" t="str">
        <f t="shared" si="7"/>
        <v/>
      </c>
      <c r="I253" s="212"/>
      <c r="J253" s="212"/>
      <c r="K253" s="212"/>
      <c r="L253" s="212"/>
      <c r="M253" s="212"/>
      <c r="N253" s="212"/>
      <c r="O253" s="212"/>
      <c r="P253" s="212"/>
      <c r="Q253" s="212"/>
      <c r="R253" s="212"/>
      <c r="S253" s="212"/>
      <c r="T253" s="212"/>
      <c r="U253" s="212"/>
      <c r="V253" s="212"/>
      <c r="W253" s="212"/>
      <c r="X253" s="212"/>
      <c r="Y253" s="212"/>
      <c r="Z253" s="212"/>
    </row>
    <row r="254" ht="13.5" customHeight="1">
      <c r="A254" s="212"/>
      <c r="B254" s="256" t="str">
        <f t="shared" si="1"/>
        <v/>
      </c>
      <c r="C254" s="257" t="str">
        <f t="shared" si="2"/>
        <v/>
      </c>
      <c r="D254" s="258" t="str">
        <f t="shared" si="3"/>
        <v/>
      </c>
      <c r="E254" s="258" t="str">
        <f t="shared" si="4"/>
        <v/>
      </c>
      <c r="F254" s="258" t="str">
        <f t="shared" si="5"/>
        <v/>
      </c>
      <c r="G254" s="258" t="str">
        <f t="shared" si="6"/>
        <v/>
      </c>
      <c r="H254" s="258" t="str">
        <f t="shared" si="7"/>
        <v/>
      </c>
      <c r="I254" s="212"/>
      <c r="J254" s="212"/>
      <c r="K254" s="212"/>
      <c r="L254" s="212"/>
      <c r="M254" s="212"/>
      <c r="N254" s="212"/>
      <c r="O254" s="212"/>
      <c r="P254" s="212"/>
      <c r="Q254" s="212"/>
      <c r="R254" s="212"/>
      <c r="S254" s="212"/>
      <c r="T254" s="212"/>
      <c r="U254" s="212"/>
      <c r="V254" s="212"/>
      <c r="W254" s="212"/>
      <c r="X254" s="212"/>
      <c r="Y254" s="212"/>
      <c r="Z254" s="212"/>
    </row>
    <row r="255" ht="13.5" customHeight="1">
      <c r="A255" s="212"/>
      <c r="B255" s="256" t="str">
        <f t="shared" si="1"/>
        <v/>
      </c>
      <c r="C255" s="257" t="str">
        <f t="shared" si="2"/>
        <v/>
      </c>
      <c r="D255" s="258" t="str">
        <f t="shared" si="3"/>
        <v/>
      </c>
      <c r="E255" s="258" t="str">
        <f t="shared" si="4"/>
        <v/>
      </c>
      <c r="F255" s="258" t="str">
        <f t="shared" si="5"/>
        <v/>
      </c>
      <c r="G255" s="258" t="str">
        <f t="shared" si="6"/>
        <v/>
      </c>
      <c r="H255" s="258" t="str">
        <f t="shared" si="7"/>
        <v/>
      </c>
      <c r="I255" s="212"/>
      <c r="J255" s="212"/>
      <c r="K255" s="212"/>
      <c r="L255" s="212"/>
      <c r="M255" s="212"/>
      <c r="N255" s="212"/>
      <c r="O255" s="212"/>
      <c r="P255" s="212"/>
      <c r="Q255" s="212"/>
      <c r="R255" s="212"/>
      <c r="S255" s="212"/>
      <c r="T255" s="212"/>
      <c r="U255" s="212"/>
      <c r="V255" s="212"/>
      <c r="W255" s="212"/>
      <c r="X255" s="212"/>
      <c r="Y255" s="212"/>
      <c r="Z255" s="212"/>
    </row>
    <row r="256" ht="13.5" customHeight="1">
      <c r="A256" s="212"/>
      <c r="B256" s="256" t="str">
        <f t="shared" si="1"/>
        <v/>
      </c>
      <c r="C256" s="257" t="str">
        <f t="shared" si="2"/>
        <v/>
      </c>
      <c r="D256" s="258" t="str">
        <f t="shared" si="3"/>
        <v/>
      </c>
      <c r="E256" s="258" t="str">
        <f t="shared" si="4"/>
        <v/>
      </c>
      <c r="F256" s="258" t="str">
        <f t="shared" si="5"/>
        <v/>
      </c>
      <c r="G256" s="258" t="str">
        <f t="shared" si="6"/>
        <v/>
      </c>
      <c r="H256" s="258" t="str">
        <f t="shared" si="7"/>
        <v/>
      </c>
      <c r="I256" s="212"/>
      <c r="J256" s="212"/>
      <c r="K256" s="212"/>
      <c r="L256" s="212"/>
      <c r="M256" s="212"/>
      <c r="N256" s="212"/>
      <c r="O256" s="212"/>
      <c r="P256" s="212"/>
      <c r="Q256" s="212"/>
      <c r="R256" s="212"/>
      <c r="S256" s="212"/>
      <c r="T256" s="212"/>
      <c r="U256" s="212"/>
      <c r="V256" s="212"/>
      <c r="W256" s="212"/>
      <c r="X256" s="212"/>
      <c r="Y256" s="212"/>
      <c r="Z256" s="212"/>
    </row>
    <row r="257" ht="13.5" customHeight="1">
      <c r="A257" s="212"/>
      <c r="B257" s="256" t="str">
        <f t="shared" si="1"/>
        <v/>
      </c>
      <c r="C257" s="257" t="str">
        <f t="shared" si="2"/>
        <v/>
      </c>
      <c r="D257" s="258" t="str">
        <f t="shared" si="3"/>
        <v/>
      </c>
      <c r="E257" s="258" t="str">
        <f t="shared" si="4"/>
        <v/>
      </c>
      <c r="F257" s="258" t="str">
        <f t="shared" si="5"/>
        <v/>
      </c>
      <c r="G257" s="258" t="str">
        <f t="shared" si="6"/>
        <v/>
      </c>
      <c r="H257" s="258" t="str">
        <f t="shared" si="7"/>
        <v/>
      </c>
      <c r="I257" s="212"/>
      <c r="J257" s="212"/>
      <c r="K257" s="212"/>
      <c r="L257" s="212"/>
      <c r="M257" s="212"/>
      <c r="N257" s="212"/>
      <c r="O257" s="212"/>
      <c r="P257" s="212"/>
      <c r="Q257" s="212"/>
      <c r="R257" s="212"/>
      <c r="S257" s="212"/>
      <c r="T257" s="212"/>
      <c r="U257" s="212"/>
      <c r="V257" s="212"/>
      <c r="W257" s="212"/>
      <c r="X257" s="212"/>
      <c r="Y257" s="212"/>
      <c r="Z257" s="212"/>
    </row>
    <row r="258" ht="13.5" customHeight="1">
      <c r="A258" s="212"/>
      <c r="B258" s="256" t="str">
        <f t="shared" si="1"/>
        <v/>
      </c>
      <c r="C258" s="257" t="str">
        <f t="shared" si="2"/>
        <v/>
      </c>
      <c r="D258" s="258" t="str">
        <f t="shared" si="3"/>
        <v/>
      </c>
      <c r="E258" s="258" t="str">
        <f t="shared" si="4"/>
        <v/>
      </c>
      <c r="F258" s="258" t="str">
        <f t="shared" si="5"/>
        <v/>
      </c>
      <c r="G258" s="258" t="str">
        <f t="shared" si="6"/>
        <v/>
      </c>
      <c r="H258" s="258" t="str">
        <f t="shared" si="7"/>
        <v/>
      </c>
      <c r="I258" s="212"/>
      <c r="J258" s="212"/>
      <c r="K258" s="212"/>
      <c r="L258" s="212"/>
      <c r="M258" s="212"/>
      <c r="N258" s="212"/>
      <c r="O258" s="212"/>
      <c r="P258" s="212"/>
      <c r="Q258" s="212"/>
      <c r="R258" s="212"/>
      <c r="S258" s="212"/>
      <c r="T258" s="212"/>
      <c r="U258" s="212"/>
      <c r="V258" s="212"/>
      <c r="W258" s="212"/>
      <c r="X258" s="212"/>
      <c r="Y258" s="212"/>
      <c r="Z258" s="212"/>
    </row>
    <row r="259" ht="13.5" customHeight="1">
      <c r="A259" s="212"/>
      <c r="B259" s="256" t="str">
        <f t="shared" si="1"/>
        <v/>
      </c>
      <c r="C259" s="257" t="str">
        <f t="shared" si="2"/>
        <v/>
      </c>
      <c r="D259" s="258" t="str">
        <f t="shared" si="3"/>
        <v/>
      </c>
      <c r="E259" s="258" t="str">
        <f t="shared" si="4"/>
        <v/>
      </c>
      <c r="F259" s="258" t="str">
        <f t="shared" si="5"/>
        <v/>
      </c>
      <c r="G259" s="258" t="str">
        <f t="shared" si="6"/>
        <v/>
      </c>
      <c r="H259" s="258" t="str">
        <f t="shared" si="7"/>
        <v/>
      </c>
      <c r="I259" s="212"/>
      <c r="J259" s="212"/>
      <c r="K259" s="212"/>
      <c r="L259" s="212"/>
      <c r="M259" s="212"/>
      <c r="N259" s="212"/>
      <c r="O259" s="212"/>
      <c r="P259" s="212"/>
      <c r="Q259" s="212"/>
      <c r="R259" s="212"/>
      <c r="S259" s="212"/>
      <c r="T259" s="212"/>
      <c r="U259" s="212"/>
      <c r="V259" s="212"/>
      <c r="W259" s="212"/>
      <c r="X259" s="212"/>
      <c r="Y259" s="212"/>
      <c r="Z259" s="212"/>
    </row>
    <row r="260" ht="13.5" customHeight="1">
      <c r="A260" s="212"/>
      <c r="B260" s="256" t="str">
        <f t="shared" si="1"/>
        <v/>
      </c>
      <c r="C260" s="257" t="str">
        <f t="shared" si="2"/>
        <v/>
      </c>
      <c r="D260" s="258" t="str">
        <f t="shared" si="3"/>
        <v/>
      </c>
      <c r="E260" s="258" t="str">
        <f t="shared" si="4"/>
        <v/>
      </c>
      <c r="F260" s="258" t="str">
        <f t="shared" si="5"/>
        <v/>
      </c>
      <c r="G260" s="258" t="str">
        <f t="shared" si="6"/>
        <v/>
      </c>
      <c r="H260" s="258" t="str">
        <f t="shared" si="7"/>
        <v/>
      </c>
      <c r="I260" s="212"/>
      <c r="J260" s="212"/>
      <c r="K260" s="212"/>
      <c r="L260" s="212"/>
      <c r="M260" s="212"/>
      <c r="N260" s="212"/>
      <c r="O260" s="212"/>
      <c r="P260" s="212"/>
      <c r="Q260" s="212"/>
      <c r="R260" s="212"/>
      <c r="S260" s="212"/>
      <c r="T260" s="212"/>
      <c r="U260" s="212"/>
      <c r="V260" s="212"/>
      <c r="W260" s="212"/>
      <c r="X260" s="212"/>
      <c r="Y260" s="212"/>
      <c r="Z260" s="212"/>
    </row>
    <row r="261" ht="13.5" customHeight="1">
      <c r="A261" s="212"/>
      <c r="B261" s="256" t="str">
        <f t="shared" si="1"/>
        <v/>
      </c>
      <c r="C261" s="257" t="str">
        <f t="shared" si="2"/>
        <v/>
      </c>
      <c r="D261" s="258" t="str">
        <f t="shared" si="3"/>
        <v/>
      </c>
      <c r="E261" s="258" t="str">
        <f t="shared" si="4"/>
        <v/>
      </c>
      <c r="F261" s="258" t="str">
        <f t="shared" si="5"/>
        <v/>
      </c>
      <c r="G261" s="258" t="str">
        <f t="shared" si="6"/>
        <v/>
      </c>
      <c r="H261" s="258" t="str">
        <f t="shared" si="7"/>
        <v/>
      </c>
      <c r="I261" s="212"/>
      <c r="J261" s="212"/>
      <c r="K261" s="212"/>
      <c r="L261" s="212"/>
      <c r="M261" s="212"/>
      <c r="N261" s="212"/>
      <c r="O261" s="212"/>
      <c r="P261" s="212"/>
      <c r="Q261" s="212"/>
      <c r="R261" s="212"/>
      <c r="S261" s="212"/>
      <c r="T261" s="212"/>
      <c r="U261" s="212"/>
      <c r="V261" s="212"/>
      <c r="W261" s="212"/>
      <c r="X261" s="212"/>
      <c r="Y261" s="212"/>
      <c r="Z261" s="212"/>
    </row>
    <row r="262" ht="13.5" customHeight="1">
      <c r="A262" s="212"/>
      <c r="B262" s="256" t="str">
        <f t="shared" si="1"/>
        <v/>
      </c>
      <c r="C262" s="257" t="str">
        <f t="shared" si="2"/>
        <v/>
      </c>
      <c r="D262" s="258" t="str">
        <f t="shared" si="3"/>
        <v/>
      </c>
      <c r="E262" s="258" t="str">
        <f t="shared" si="4"/>
        <v/>
      </c>
      <c r="F262" s="258" t="str">
        <f t="shared" si="5"/>
        <v/>
      </c>
      <c r="G262" s="258" t="str">
        <f t="shared" si="6"/>
        <v/>
      </c>
      <c r="H262" s="258" t="str">
        <f t="shared" si="7"/>
        <v/>
      </c>
      <c r="I262" s="212"/>
      <c r="J262" s="212"/>
      <c r="K262" s="212"/>
      <c r="L262" s="212"/>
      <c r="M262" s="212"/>
      <c r="N262" s="212"/>
      <c r="O262" s="212"/>
      <c r="P262" s="212"/>
      <c r="Q262" s="212"/>
      <c r="R262" s="212"/>
      <c r="S262" s="212"/>
      <c r="T262" s="212"/>
      <c r="U262" s="212"/>
      <c r="V262" s="212"/>
      <c r="W262" s="212"/>
      <c r="X262" s="212"/>
      <c r="Y262" s="212"/>
      <c r="Z262" s="212"/>
    </row>
    <row r="263" ht="13.5" customHeight="1">
      <c r="A263" s="212"/>
      <c r="B263" s="212"/>
      <c r="C263" s="212"/>
      <c r="D263" s="212"/>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2"/>
    </row>
    <row r="264" ht="13.5" customHeight="1">
      <c r="A264" s="212"/>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2"/>
      <c r="Z264" s="212"/>
    </row>
    <row r="265" ht="13.5" customHeight="1">
      <c r="A265" s="212"/>
      <c r="B265" s="212"/>
      <c r="C265" s="212"/>
      <c r="D265" s="212"/>
      <c r="E265" s="212"/>
      <c r="F265" s="212"/>
      <c r="G265" s="212"/>
      <c r="H265" s="212"/>
      <c r="I265" s="212"/>
      <c r="J265" s="212"/>
      <c r="K265" s="212"/>
      <c r="L265" s="212"/>
      <c r="M265" s="212"/>
      <c r="N265" s="212"/>
      <c r="O265" s="212"/>
      <c r="P265" s="212"/>
      <c r="Q265" s="212"/>
      <c r="R265" s="212"/>
      <c r="S265" s="212"/>
      <c r="T265" s="212"/>
      <c r="U265" s="212"/>
      <c r="V265" s="212"/>
      <c r="W265" s="212"/>
      <c r="X265" s="212"/>
      <c r="Y265" s="212"/>
      <c r="Z265" s="212"/>
    </row>
    <row r="266" ht="13.5" customHeight="1">
      <c r="A266" s="212"/>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212"/>
      <c r="X266" s="212"/>
      <c r="Y266" s="212"/>
      <c r="Z266" s="212"/>
    </row>
    <row r="267" ht="13.5" customHeight="1">
      <c r="A267" s="212"/>
      <c r="B267" s="212"/>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2"/>
    </row>
    <row r="268" ht="13.5" customHeight="1">
      <c r="A268" s="212"/>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row>
    <row r="269" ht="13.5" customHeight="1">
      <c r="A269" s="212"/>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212"/>
      <c r="Y269" s="212"/>
      <c r="Z269" s="212"/>
    </row>
    <row r="270" ht="13.5" customHeight="1">
      <c r="A270" s="212"/>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row>
    <row r="271" ht="13.5" customHeight="1">
      <c r="A271" s="212"/>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212"/>
      <c r="Y271" s="212"/>
      <c r="Z271" s="212"/>
    </row>
    <row r="272" ht="13.5" customHeight="1">
      <c r="A272" s="212"/>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212"/>
      <c r="Y272" s="212"/>
      <c r="Z272" s="212"/>
    </row>
    <row r="273" ht="13.5" customHeight="1">
      <c r="A273" s="212"/>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212"/>
      <c r="Y273" s="212"/>
      <c r="Z273" s="212"/>
    </row>
    <row r="274" ht="13.5" customHeight="1">
      <c r="A274" s="212"/>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212"/>
      <c r="Y274" s="212"/>
      <c r="Z274" s="212"/>
    </row>
    <row r="275" ht="13.5" customHeight="1">
      <c r="A275" s="212"/>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212"/>
      <c r="Y275" s="212"/>
      <c r="Z275" s="212"/>
    </row>
    <row r="276" ht="13.5" customHeight="1">
      <c r="A276" s="212"/>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212"/>
      <c r="Y276" s="212"/>
      <c r="Z276" s="212"/>
    </row>
    <row r="277" ht="13.5" customHeight="1">
      <c r="A277" s="212"/>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212"/>
      <c r="Y277" s="212"/>
      <c r="Z277" s="212"/>
    </row>
    <row r="278" ht="13.5" customHeight="1">
      <c r="A278" s="212"/>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212"/>
      <c r="Y278" s="212"/>
      <c r="Z278" s="212"/>
    </row>
    <row r="279" ht="13.5" customHeight="1">
      <c r="A279" s="212"/>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212"/>
      <c r="Y279" s="212"/>
      <c r="Z279" s="212"/>
    </row>
    <row r="280" ht="13.5" customHeight="1">
      <c r="A280" s="212"/>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212"/>
      <c r="Y280" s="212"/>
      <c r="Z280" s="212"/>
    </row>
    <row r="281" ht="13.5" customHeight="1">
      <c r="A281" s="212"/>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212"/>
      <c r="Y281" s="212"/>
      <c r="Z281" s="212"/>
    </row>
    <row r="282" ht="13.5" customHeight="1">
      <c r="A282" s="212"/>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row>
    <row r="283" ht="13.5" customHeight="1">
      <c r="A283" s="212"/>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212"/>
      <c r="Y283" s="212"/>
      <c r="Z283" s="212"/>
    </row>
    <row r="284" ht="13.5" customHeight="1">
      <c r="A284" s="212"/>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212"/>
      <c r="Y284" s="212"/>
      <c r="Z284" s="212"/>
    </row>
    <row r="285" ht="13.5" customHeight="1">
      <c r="A285" s="212"/>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212"/>
      <c r="Y285" s="212"/>
      <c r="Z285" s="212"/>
    </row>
    <row r="286" ht="13.5" customHeight="1">
      <c r="A286" s="212"/>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2"/>
    </row>
    <row r="287" ht="13.5" customHeight="1">
      <c r="A287" s="212"/>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2"/>
    </row>
    <row r="288" ht="13.5" customHeight="1">
      <c r="A288" s="212"/>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212"/>
      <c r="Y288" s="212"/>
      <c r="Z288" s="212"/>
    </row>
    <row r="289" ht="13.5" customHeight="1">
      <c r="A289" s="212"/>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212"/>
      <c r="Y289" s="212"/>
      <c r="Z289" s="212"/>
    </row>
    <row r="290" ht="13.5" customHeight="1">
      <c r="A290" s="212"/>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2"/>
    </row>
    <row r="291" ht="13.5" customHeight="1">
      <c r="A291" s="212"/>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212"/>
      <c r="Y291" s="212"/>
      <c r="Z291" s="212"/>
    </row>
    <row r="292" ht="13.5" customHeight="1">
      <c r="A292" s="212"/>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212"/>
      <c r="Y292" s="212"/>
      <c r="Z292" s="212"/>
    </row>
    <row r="293" ht="13.5" customHeight="1">
      <c r="A293" s="212"/>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212"/>
      <c r="Y293" s="212"/>
      <c r="Z293" s="212"/>
    </row>
    <row r="294" ht="13.5" customHeight="1">
      <c r="A294" s="212"/>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212"/>
      <c r="Y294" s="212"/>
      <c r="Z294" s="212"/>
    </row>
    <row r="295" ht="13.5" customHeight="1">
      <c r="A295" s="212"/>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212"/>
      <c r="Y295" s="212"/>
      <c r="Z295" s="212"/>
    </row>
    <row r="296" ht="13.5" customHeight="1">
      <c r="A296" s="212"/>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212"/>
      <c r="Y296" s="212"/>
      <c r="Z296" s="212"/>
    </row>
    <row r="297" ht="13.5" customHeight="1">
      <c r="A297" s="212"/>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212"/>
      <c r="Y297" s="212"/>
      <c r="Z297" s="212"/>
    </row>
    <row r="298" ht="13.5" customHeight="1">
      <c r="A298" s="212"/>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212"/>
      <c r="Y298" s="212"/>
      <c r="Z298" s="212"/>
    </row>
    <row r="299" ht="13.5" customHeight="1">
      <c r="A299" s="212"/>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212"/>
      <c r="Y299" s="212"/>
      <c r="Z299" s="212"/>
    </row>
    <row r="300" ht="13.5" customHeight="1">
      <c r="A300" s="212"/>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212"/>
      <c r="Y300" s="212"/>
      <c r="Z300" s="212"/>
    </row>
    <row r="301" ht="13.5" customHeight="1">
      <c r="A301" s="212"/>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2"/>
    </row>
    <row r="302" ht="13.5" customHeight="1">
      <c r="A302" s="212"/>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212"/>
      <c r="Y302" s="212"/>
      <c r="Z302" s="212"/>
    </row>
    <row r="303" ht="13.5" customHeight="1">
      <c r="A303" s="212"/>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212"/>
      <c r="Y303" s="212"/>
      <c r="Z303" s="212"/>
    </row>
    <row r="304" ht="13.5" customHeight="1">
      <c r="A304" s="212"/>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212"/>
      <c r="Y304" s="212"/>
      <c r="Z304" s="212"/>
    </row>
    <row r="305" ht="13.5" customHeight="1">
      <c r="A305" s="212"/>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212"/>
      <c r="Y305" s="212"/>
      <c r="Z305" s="212"/>
    </row>
    <row r="306" ht="13.5" customHeight="1">
      <c r="A306" s="212"/>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212"/>
      <c r="Y306" s="212"/>
      <c r="Z306" s="212"/>
    </row>
    <row r="307" ht="13.5" customHeight="1">
      <c r="A307" s="212"/>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212"/>
      <c r="Y307" s="212"/>
      <c r="Z307" s="212"/>
    </row>
    <row r="308" ht="13.5" customHeight="1">
      <c r="A308" s="212"/>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212"/>
      <c r="Y308" s="212"/>
      <c r="Z308" s="212"/>
    </row>
    <row r="309" ht="13.5" customHeight="1">
      <c r="A309" s="212"/>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212"/>
      <c r="Y309" s="212"/>
      <c r="Z309" s="212"/>
    </row>
    <row r="310" ht="13.5" customHeight="1">
      <c r="A310" s="212"/>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212"/>
      <c r="Y310" s="212"/>
      <c r="Z310" s="212"/>
    </row>
    <row r="311" ht="13.5" customHeight="1">
      <c r="A311" s="212"/>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212"/>
      <c r="Y311" s="212"/>
      <c r="Z311" s="212"/>
    </row>
    <row r="312" ht="13.5" customHeight="1">
      <c r="A312" s="212"/>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2"/>
    </row>
    <row r="313" ht="13.5" customHeight="1">
      <c r="A313" s="212"/>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212"/>
      <c r="Y313" s="212"/>
      <c r="Z313" s="212"/>
    </row>
    <row r="314" ht="13.5" customHeight="1">
      <c r="A314" s="212"/>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212"/>
      <c r="Y314" s="212"/>
      <c r="Z314" s="212"/>
    </row>
    <row r="315" ht="13.5" customHeight="1">
      <c r="A315" s="212"/>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2"/>
    </row>
    <row r="316" ht="13.5" customHeight="1">
      <c r="A316" s="212"/>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212"/>
      <c r="Y316" s="212"/>
      <c r="Z316" s="212"/>
    </row>
    <row r="317" ht="13.5" customHeight="1">
      <c r="A317" s="212"/>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212"/>
      <c r="Y317" s="212"/>
      <c r="Z317" s="212"/>
    </row>
    <row r="318" ht="13.5" customHeight="1">
      <c r="A318" s="212"/>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2"/>
    </row>
    <row r="319" ht="13.5" customHeight="1">
      <c r="A319" s="212"/>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212"/>
      <c r="Y319" s="212"/>
      <c r="Z319" s="212"/>
    </row>
    <row r="320" ht="13.5" customHeight="1">
      <c r="A320" s="212"/>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212"/>
      <c r="Y320" s="212"/>
      <c r="Z320" s="212"/>
    </row>
    <row r="321" ht="13.5" customHeight="1">
      <c r="A321" s="212"/>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212"/>
      <c r="Y321" s="212"/>
      <c r="Z321" s="212"/>
    </row>
    <row r="322" ht="13.5" customHeight="1">
      <c r="A322" s="212"/>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212"/>
      <c r="Y322" s="212"/>
      <c r="Z322" s="212"/>
    </row>
    <row r="323" ht="13.5" customHeight="1">
      <c r="A323" s="212"/>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212"/>
      <c r="Y323" s="212"/>
      <c r="Z323" s="212"/>
    </row>
    <row r="324" ht="13.5" customHeight="1">
      <c r="A324" s="212"/>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2"/>
      <c r="Z324" s="212"/>
    </row>
    <row r="325" ht="13.5" customHeight="1">
      <c r="A325" s="212"/>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212"/>
      <c r="Y325" s="212"/>
      <c r="Z325" s="212"/>
    </row>
    <row r="326" ht="13.5" customHeight="1">
      <c r="A326" s="212"/>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212"/>
      <c r="Y326" s="212"/>
      <c r="Z326" s="212"/>
    </row>
    <row r="327" ht="13.5" customHeight="1">
      <c r="A327" s="212"/>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212"/>
      <c r="Y327" s="212"/>
      <c r="Z327" s="212"/>
    </row>
    <row r="328" ht="13.5" customHeight="1">
      <c r="A328" s="212"/>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212"/>
      <c r="Y328" s="212"/>
      <c r="Z328" s="212"/>
    </row>
    <row r="329" ht="13.5" customHeight="1">
      <c r="A329" s="212"/>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212"/>
      <c r="Z329" s="212"/>
    </row>
    <row r="330" ht="13.5" customHeight="1">
      <c r="A330" s="212"/>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212"/>
      <c r="Y330" s="212"/>
      <c r="Z330" s="212"/>
    </row>
    <row r="331" ht="13.5" customHeight="1">
      <c r="A331" s="212"/>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212"/>
      <c r="Y331" s="212"/>
      <c r="Z331" s="212"/>
    </row>
    <row r="332" ht="13.5" customHeight="1">
      <c r="A332" s="212"/>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212"/>
      <c r="Y332" s="212"/>
      <c r="Z332" s="212"/>
    </row>
    <row r="333" ht="13.5" customHeight="1">
      <c r="A333" s="212"/>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212"/>
      <c r="Y333" s="212"/>
      <c r="Z333" s="212"/>
    </row>
    <row r="334" ht="13.5" customHeight="1">
      <c r="A334" s="212"/>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212"/>
      <c r="Y334" s="212"/>
      <c r="Z334" s="212"/>
    </row>
    <row r="335" ht="13.5" customHeight="1">
      <c r="A335" s="212"/>
      <c r="B335" s="212"/>
      <c r="C335" s="212"/>
      <c r="D335" s="212"/>
      <c r="E335" s="212"/>
      <c r="F335" s="212"/>
      <c r="G335" s="212"/>
      <c r="H335" s="212"/>
      <c r="I335" s="212"/>
      <c r="J335" s="212"/>
      <c r="K335" s="212"/>
      <c r="L335" s="212"/>
      <c r="M335" s="212"/>
      <c r="N335" s="212"/>
      <c r="O335" s="212"/>
      <c r="P335" s="212"/>
      <c r="Q335" s="212"/>
      <c r="R335" s="212"/>
      <c r="S335" s="212"/>
      <c r="T335" s="212"/>
      <c r="U335" s="212"/>
      <c r="V335" s="212"/>
      <c r="W335" s="212"/>
      <c r="X335" s="212"/>
      <c r="Y335" s="212"/>
      <c r="Z335" s="212"/>
    </row>
    <row r="336" ht="13.5" customHeight="1">
      <c r="A336" s="212"/>
      <c r="B336" s="212"/>
      <c r="C336" s="212"/>
      <c r="D336" s="212"/>
      <c r="E336" s="212"/>
      <c r="F336" s="212"/>
      <c r="G336" s="212"/>
      <c r="H336" s="212"/>
      <c r="I336" s="212"/>
      <c r="J336" s="212"/>
      <c r="K336" s="212"/>
      <c r="L336" s="212"/>
      <c r="M336" s="212"/>
      <c r="N336" s="212"/>
      <c r="O336" s="212"/>
      <c r="P336" s="212"/>
      <c r="Q336" s="212"/>
      <c r="R336" s="212"/>
      <c r="S336" s="212"/>
      <c r="T336" s="212"/>
      <c r="U336" s="212"/>
      <c r="V336" s="212"/>
      <c r="W336" s="212"/>
      <c r="X336" s="212"/>
      <c r="Y336" s="212"/>
      <c r="Z336" s="212"/>
    </row>
    <row r="337" ht="13.5" customHeight="1">
      <c r="A337" s="212"/>
      <c r="B337" s="212"/>
      <c r="C337" s="212"/>
      <c r="D337" s="212"/>
      <c r="E337" s="212"/>
      <c r="F337" s="212"/>
      <c r="G337" s="212"/>
      <c r="H337" s="212"/>
      <c r="I337" s="212"/>
      <c r="J337" s="212"/>
      <c r="K337" s="212"/>
      <c r="L337" s="212"/>
      <c r="M337" s="212"/>
      <c r="N337" s="212"/>
      <c r="O337" s="212"/>
      <c r="P337" s="212"/>
      <c r="Q337" s="212"/>
      <c r="R337" s="212"/>
      <c r="S337" s="212"/>
      <c r="T337" s="212"/>
      <c r="U337" s="212"/>
      <c r="V337" s="212"/>
      <c r="W337" s="212"/>
      <c r="X337" s="212"/>
      <c r="Y337" s="212"/>
      <c r="Z337" s="212"/>
    </row>
    <row r="338" ht="13.5" customHeight="1">
      <c r="A338" s="212"/>
      <c r="B338" s="212"/>
      <c r="C338" s="212"/>
      <c r="D338" s="212"/>
      <c r="E338" s="212"/>
      <c r="F338" s="212"/>
      <c r="G338" s="212"/>
      <c r="H338" s="212"/>
      <c r="I338" s="212"/>
      <c r="J338" s="212"/>
      <c r="K338" s="212"/>
      <c r="L338" s="212"/>
      <c r="M338" s="212"/>
      <c r="N338" s="212"/>
      <c r="O338" s="212"/>
      <c r="P338" s="212"/>
      <c r="Q338" s="212"/>
      <c r="R338" s="212"/>
      <c r="S338" s="212"/>
      <c r="T338" s="212"/>
      <c r="U338" s="212"/>
      <c r="V338" s="212"/>
      <c r="W338" s="212"/>
      <c r="X338" s="212"/>
      <c r="Y338" s="212"/>
      <c r="Z338" s="212"/>
    </row>
    <row r="339" ht="13.5" customHeight="1">
      <c r="A339" s="212"/>
      <c r="B339" s="212"/>
      <c r="C339" s="212"/>
      <c r="D339" s="212"/>
      <c r="E339" s="212"/>
      <c r="F339" s="212"/>
      <c r="G339" s="212"/>
      <c r="H339" s="212"/>
      <c r="I339" s="212"/>
      <c r="J339" s="212"/>
      <c r="K339" s="212"/>
      <c r="L339" s="212"/>
      <c r="M339" s="212"/>
      <c r="N339" s="212"/>
      <c r="O339" s="212"/>
      <c r="P339" s="212"/>
      <c r="Q339" s="212"/>
      <c r="R339" s="212"/>
      <c r="S339" s="212"/>
      <c r="T339" s="212"/>
      <c r="U339" s="212"/>
      <c r="V339" s="212"/>
      <c r="W339" s="212"/>
      <c r="X339" s="212"/>
      <c r="Y339" s="212"/>
      <c r="Z339" s="212"/>
    </row>
    <row r="340" ht="13.5" customHeight="1">
      <c r="A340" s="212"/>
      <c r="B340" s="212"/>
      <c r="C340" s="212"/>
      <c r="D340" s="212"/>
      <c r="E340" s="212"/>
      <c r="F340" s="212"/>
      <c r="G340" s="212"/>
      <c r="H340" s="212"/>
      <c r="I340" s="212"/>
      <c r="J340" s="212"/>
      <c r="K340" s="212"/>
      <c r="L340" s="212"/>
      <c r="M340" s="212"/>
      <c r="N340" s="212"/>
      <c r="O340" s="212"/>
      <c r="P340" s="212"/>
      <c r="Q340" s="212"/>
      <c r="R340" s="212"/>
      <c r="S340" s="212"/>
      <c r="T340" s="212"/>
      <c r="U340" s="212"/>
      <c r="V340" s="212"/>
      <c r="W340" s="212"/>
      <c r="X340" s="212"/>
      <c r="Y340" s="212"/>
      <c r="Z340" s="212"/>
    </row>
    <row r="341" ht="13.5" customHeight="1">
      <c r="A341" s="212"/>
      <c r="B341" s="212"/>
      <c r="C341" s="212"/>
      <c r="D341" s="212"/>
      <c r="E341" s="212"/>
      <c r="F341" s="212"/>
      <c r="G341" s="212"/>
      <c r="H341" s="212"/>
      <c r="I341" s="212"/>
      <c r="J341" s="212"/>
      <c r="K341" s="212"/>
      <c r="L341" s="212"/>
      <c r="M341" s="212"/>
      <c r="N341" s="212"/>
      <c r="O341" s="212"/>
      <c r="P341" s="212"/>
      <c r="Q341" s="212"/>
      <c r="R341" s="212"/>
      <c r="S341" s="212"/>
      <c r="T341" s="212"/>
      <c r="U341" s="212"/>
      <c r="V341" s="212"/>
      <c r="W341" s="212"/>
      <c r="X341" s="212"/>
      <c r="Y341" s="212"/>
      <c r="Z341" s="212"/>
    </row>
    <row r="342" ht="13.5" customHeight="1">
      <c r="A342" s="212"/>
      <c r="B342" s="212"/>
      <c r="C342" s="212"/>
      <c r="D342" s="212"/>
      <c r="E342" s="212"/>
      <c r="F342" s="212"/>
      <c r="G342" s="212"/>
      <c r="H342" s="212"/>
      <c r="I342" s="212"/>
      <c r="J342" s="212"/>
      <c r="K342" s="212"/>
      <c r="L342" s="212"/>
      <c r="M342" s="212"/>
      <c r="N342" s="212"/>
      <c r="O342" s="212"/>
      <c r="P342" s="212"/>
      <c r="Q342" s="212"/>
      <c r="R342" s="212"/>
      <c r="S342" s="212"/>
      <c r="T342" s="212"/>
      <c r="U342" s="212"/>
      <c r="V342" s="212"/>
      <c r="W342" s="212"/>
      <c r="X342" s="212"/>
      <c r="Y342" s="212"/>
      <c r="Z342" s="212"/>
    </row>
    <row r="343" ht="13.5" customHeight="1">
      <c r="A343" s="212"/>
      <c r="B343" s="212"/>
      <c r="C343" s="212"/>
      <c r="D343" s="212"/>
      <c r="E343" s="212"/>
      <c r="F343" s="212"/>
      <c r="G343" s="212"/>
      <c r="H343" s="212"/>
      <c r="I343" s="212"/>
      <c r="J343" s="212"/>
      <c r="K343" s="212"/>
      <c r="L343" s="212"/>
      <c r="M343" s="212"/>
      <c r="N343" s="212"/>
      <c r="O343" s="212"/>
      <c r="P343" s="212"/>
      <c r="Q343" s="212"/>
      <c r="R343" s="212"/>
      <c r="S343" s="212"/>
      <c r="T343" s="212"/>
      <c r="U343" s="212"/>
      <c r="V343" s="212"/>
      <c r="W343" s="212"/>
      <c r="X343" s="212"/>
      <c r="Y343" s="212"/>
      <c r="Z343" s="212"/>
    </row>
    <row r="344" ht="13.5" customHeight="1">
      <c r="A344" s="212"/>
      <c r="B344" s="212"/>
      <c r="C344" s="212"/>
      <c r="D344" s="212"/>
      <c r="E344" s="212"/>
      <c r="F344" s="212"/>
      <c r="G344" s="212"/>
      <c r="H344" s="212"/>
      <c r="I344" s="212"/>
      <c r="J344" s="212"/>
      <c r="K344" s="212"/>
      <c r="L344" s="212"/>
      <c r="M344" s="212"/>
      <c r="N344" s="212"/>
      <c r="O344" s="212"/>
      <c r="P344" s="212"/>
      <c r="Q344" s="212"/>
      <c r="R344" s="212"/>
      <c r="S344" s="212"/>
      <c r="T344" s="212"/>
      <c r="U344" s="212"/>
      <c r="V344" s="212"/>
      <c r="W344" s="212"/>
      <c r="X344" s="212"/>
      <c r="Y344" s="212"/>
      <c r="Z344" s="212"/>
    </row>
    <row r="345" ht="13.5" customHeight="1">
      <c r="A345" s="212"/>
      <c r="B345" s="212"/>
      <c r="C345" s="212"/>
      <c r="D345" s="212"/>
      <c r="E345" s="212"/>
      <c r="F345" s="212"/>
      <c r="G345" s="212"/>
      <c r="H345" s="212"/>
      <c r="I345" s="212"/>
      <c r="J345" s="212"/>
      <c r="K345" s="212"/>
      <c r="L345" s="212"/>
      <c r="M345" s="212"/>
      <c r="N345" s="212"/>
      <c r="O345" s="212"/>
      <c r="P345" s="212"/>
      <c r="Q345" s="212"/>
      <c r="R345" s="212"/>
      <c r="S345" s="212"/>
      <c r="T345" s="212"/>
      <c r="U345" s="212"/>
      <c r="V345" s="212"/>
      <c r="W345" s="212"/>
      <c r="X345" s="212"/>
      <c r="Y345" s="212"/>
      <c r="Z345" s="212"/>
    </row>
    <row r="346" ht="13.5" customHeight="1">
      <c r="A346" s="212"/>
      <c r="B346" s="212"/>
      <c r="C346" s="212"/>
      <c r="D346" s="212"/>
      <c r="E346" s="212"/>
      <c r="F346" s="212"/>
      <c r="G346" s="212"/>
      <c r="H346" s="212"/>
      <c r="I346" s="212"/>
      <c r="J346" s="212"/>
      <c r="K346" s="212"/>
      <c r="L346" s="212"/>
      <c r="M346" s="212"/>
      <c r="N346" s="212"/>
      <c r="O346" s="212"/>
      <c r="P346" s="212"/>
      <c r="Q346" s="212"/>
      <c r="R346" s="212"/>
      <c r="S346" s="212"/>
      <c r="T346" s="212"/>
      <c r="U346" s="212"/>
      <c r="V346" s="212"/>
      <c r="W346" s="212"/>
      <c r="X346" s="212"/>
      <c r="Y346" s="212"/>
      <c r="Z346" s="212"/>
    </row>
    <row r="347" ht="13.5" customHeight="1">
      <c r="A347" s="212"/>
      <c r="B347" s="212"/>
      <c r="C347" s="212"/>
      <c r="D347" s="212"/>
      <c r="E347" s="212"/>
      <c r="F347" s="212"/>
      <c r="G347" s="212"/>
      <c r="H347" s="212"/>
      <c r="I347" s="212"/>
      <c r="J347" s="212"/>
      <c r="K347" s="212"/>
      <c r="L347" s="212"/>
      <c r="M347" s="212"/>
      <c r="N347" s="212"/>
      <c r="O347" s="212"/>
      <c r="P347" s="212"/>
      <c r="Q347" s="212"/>
      <c r="R347" s="212"/>
      <c r="S347" s="212"/>
      <c r="T347" s="212"/>
      <c r="U347" s="212"/>
      <c r="V347" s="212"/>
      <c r="W347" s="212"/>
      <c r="X347" s="212"/>
      <c r="Y347" s="212"/>
      <c r="Z347" s="212"/>
    </row>
    <row r="348" ht="13.5" customHeight="1">
      <c r="A348" s="212"/>
      <c r="B348" s="212"/>
      <c r="C348" s="212"/>
      <c r="D348" s="212"/>
      <c r="E348" s="212"/>
      <c r="F348" s="212"/>
      <c r="G348" s="212"/>
      <c r="H348" s="212"/>
      <c r="I348" s="212"/>
      <c r="J348" s="212"/>
      <c r="K348" s="212"/>
      <c r="L348" s="212"/>
      <c r="M348" s="212"/>
      <c r="N348" s="212"/>
      <c r="O348" s="212"/>
      <c r="P348" s="212"/>
      <c r="Q348" s="212"/>
      <c r="R348" s="212"/>
      <c r="S348" s="212"/>
      <c r="T348" s="212"/>
      <c r="U348" s="212"/>
      <c r="V348" s="212"/>
      <c r="W348" s="212"/>
      <c r="X348" s="212"/>
      <c r="Y348" s="212"/>
      <c r="Z348" s="212"/>
    </row>
    <row r="349" ht="13.5" customHeight="1">
      <c r="A349" s="212"/>
      <c r="B349" s="212"/>
      <c r="C349" s="212"/>
      <c r="D349" s="212"/>
      <c r="E349" s="212"/>
      <c r="F349" s="212"/>
      <c r="G349" s="212"/>
      <c r="H349" s="212"/>
      <c r="I349" s="212"/>
      <c r="J349" s="212"/>
      <c r="K349" s="212"/>
      <c r="L349" s="212"/>
      <c r="M349" s="212"/>
      <c r="N349" s="212"/>
      <c r="O349" s="212"/>
      <c r="P349" s="212"/>
      <c r="Q349" s="212"/>
      <c r="R349" s="212"/>
      <c r="S349" s="212"/>
      <c r="T349" s="212"/>
      <c r="U349" s="212"/>
      <c r="V349" s="212"/>
      <c r="W349" s="212"/>
      <c r="X349" s="212"/>
      <c r="Y349" s="212"/>
      <c r="Z349" s="212"/>
    </row>
    <row r="350" ht="13.5" customHeight="1">
      <c r="A350" s="212"/>
      <c r="B350" s="212"/>
      <c r="C350" s="212"/>
      <c r="D350" s="212"/>
      <c r="E350" s="212"/>
      <c r="F350" s="212"/>
      <c r="G350" s="212"/>
      <c r="H350" s="212"/>
      <c r="I350" s="212"/>
      <c r="J350" s="212"/>
      <c r="K350" s="212"/>
      <c r="L350" s="212"/>
      <c r="M350" s="212"/>
      <c r="N350" s="212"/>
      <c r="O350" s="212"/>
      <c r="P350" s="212"/>
      <c r="Q350" s="212"/>
      <c r="R350" s="212"/>
      <c r="S350" s="212"/>
      <c r="T350" s="212"/>
      <c r="U350" s="212"/>
      <c r="V350" s="212"/>
      <c r="W350" s="212"/>
      <c r="X350" s="212"/>
      <c r="Y350" s="212"/>
      <c r="Z350" s="212"/>
    </row>
    <row r="351" ht="13.5" customHeight="1">
      <c r="A351" s="212"/>
      <c r="B351" s="212"/>
      <c r="C351" s="212"/>
      <c r="D351" s="212"/>
      <c r="E351" s="212"/>
      <c r="F351" s="212"/>
      <c r="G351" s="212"/>
      <c r="H351" s="212"/>
      <c r="I351" s="212"/>
      <c r="J351" s="212"/>
      <c r="K351" s="212"/>
      <c r="L351" s="212"/>
      <c r="M351" s="212"/>
      <c r="N351" s="212"/>
      <c r="O351" s="212"/>
      <c r="P351" s="212"/>
      <c r="Q351" s="212"/>
      <c r="R351" s="212"/>
      <c r="S351" s="212"/>
      <c r="T351" s="212"/>
      <c r="U351" s="212"/>
      <c r="V351" s="212"/>
      <c r="W351" s="212"/>
      <c r="X351" s="212"/>
      <c r="Y351" s="212"/>
      <c r="Z351" s="212"/>
    </row>
    <row r="352" ht="13.5" customHeight="1">
      <c r="A352" s="212"/>
      <c r="B352" s="212"/>
      <c r="C352" s="212"/>
      <c r="D352" s="212"/>
      <c r="E352" s="212"/>
      <c r="F352" s="212"/>
      <c r="G352" s="212"/>
      <c r="H352" s="212"/>
      <c r="I352" s="212"/>
      <c r="J352" s="212"/>
      <c r="K352" s="212"/>
      <c r="L352" s="212"/>
      <c r="M352" s="212"/>
      <c r="N352" s="212"/>
      <c r="O352" s="212"/>
      <c r="P352" s="212"/>
      <c r="Q352" s="212"/>
      <c r="R352" s="212"/>
      <c r="S352" s="212"/>
      <c r="T352" s="212"/>
      <c r="U352" s="212"/>
      <c r="V352" s="212"/>
      <c r="W352" s="212"/>
      <c r="X352" s="212"/>
      <c r="Y352" s="212"/>
      <c r="Z352" s="212"/>
    </row>
    <row r="353" ht="13.5" customHeight="1">
      <c r="A353" s="212"/>
      <c r="B353" s="212"/>
      <c r="C353" s="212"/>
      <c r="D353" s="212"/>
      <c r="E353" s="212"/>
      <c r="F353" s="212"/>
      <c r="G353" s="212"/>
      <c r="H353" s="212"/>
      <c r="I353" s="212"/>
      <c r="J353" s="212"/>
      <c r="K353" s="212"/>
      <c r="L353" s="212"/>
      <c r="M353" s="212"/>
      <c r="N353" s="212"/>
      <c r="O353" s="212"/>
      <c r="P353" s="212"/>
      <c r="Q353" s="212"/>
      <c r="R353" s="212"/>
      <c r="S353" s="212"/>
      <c r="T353" s="212"/>
      <c r="U353" s="212"/>
      <c r="V353" s="212"/>
      <c r="W353" s="212"/>
      <c r="X353" s="212"/>
      <c r="Y353" s="212"/>
      <c r="Z353" s="212"/>
    </row>
    <row r="354" ht="13.5" customHeight="1">
      <c r="A354" s="212"/>
      <c r="B354" s="212"/>
      <c r="C354" s="212"/>
      <c r="D354" s="212"/>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2"/>
    </row>
    <row r="355" ht="13.5" customHeight="1">
      <c r="A355" s="212"/>
      <c r="B355" s="212"/>
      <c r="C355" s="212"/>
      <c r="D355" s="212"/>
      <c r="E355" s="212"/>
      <c r="F355" s="212"/>
      <c r="G355" s="212"/>
      <c r="H355" s="212"/>
      <c r="I355" s="212"/>
      <c r="J355" s="212"/>
      <c r="K355" s="212"/>
      <c r="L355" s="212"/>
      <c r="M355" s="212"/>
      <c r="N355" s="212"/>
      <c r="O355" s="212"/>
      <c r="P355" s="212"/>
      <c r="Q355" s="212"/>
      <c r="R355" s="212"/>
      <c r="S355" s="212"/>
      <c r="T355" s="212"/>
      <c r="U355" s="212"/>
      <c r="V355" s="212"/>
      <c r="W355" s="212"/>
      <c r="X355" s="212"/>
      <c r="Y355" s="212"/>
      <c r="Z355" s="212"/>
    </row>
    <row r="356" ht="13.5" customHeight="1">
      <c r="A356" s="212"/>
      <c r="B356" s="212"/>
      <c r="C356" s="212"/>
      <c r="D356" s="212"/>
      <c r="E356" s="212"/>
      <c r="F356" s="212"/>
      <c r="G356" s="212"/>
      <c r="H356" s="212"/>
      <c r="I356" s="212"/>
      <c r="J356" s="212"/>
      <c r="K356" s="212"/>
      <c r="L356" s="212"/>
      <c r="M356" s="212"/>
      <c r="N356" s="212"/>
      <c r="O356" s="212"/>
      <c r="P356" s="212"/>
      <c r="Q356" s="212"/>
      <c r="R356" s="212"/>
      <c r="S356" s="212"/>
      <c r="T356" s="212"/>
      <c r="U356" s="212"/>
      <c r="V356" s="212"/>
      <c r="W356" s="212"/>
      <c r="X356" s="212"/>
      <c r="Y356" s="212"/>
      <c r="Z356" s="212"/>
    </row>
    <row r="357" ht="13.5" customHeight="1">
      <c r="A357" s="212"/>
      <c r="B357" s="212"/>
      <c r="C357" s="212"/>
      <c r="D357" s="212"/>
      <c r="E357" s="212"/>
      <c r="F357" s="212"/>
      <c r="G357" s="212"/>
      <c r="H357" s="212"/>
      <c r="I357" s="212"/>
      <c r="J357" s="212"/>
      <c r="K357" s="212"/>
      <c r="L357" s="212"/>
      <c r="M357" s="212"/>
      <c r="N357" s="212"/>
      <c r="O357" s="212"/>
      <c r="P357" s="212"/>
      <c r="Q357" s="212"/>
      <c r="R357" s="212"/>
      <c r="S357" s="212"/>
      <c r="T357" s="212"/>
      <c r="U357" s="212"/>
      <c r="V357" s="212"/>
      <c r="W357" s="212"/>
      <c r="X357" s="212"/>
      <c r="Y357" s="212"/>
      <c r="Z357" s="212"/>
    </row>
    <row r="358" ht="13.5" customHeight="1">
      <c r="A358" s="212"/>
      <c r="B358" s="212"/>
      <c r="C358" s="212"/>
      <c r="D358" s="212"/>
      <c r="E358" s="212"/>
      <c r="F358" s="212"/>
      <c r="G358" s="212"/>
      <c r="H358" s="212"/>
      <c r="I358" s="212"/>
      <c r="J358" s="212"/>
      <c r="K358" s="212"/>
      <c r="L358" s="212"/>
      <c r="M358" s="212"/>
      <c r="N358" s="212"/>
      <c r="O358" s="212"/>
      <c r="P358" s="212"/>
      <c r="Q358" s="212"/>
      <c r="R358" s="212"/>
      <c r="S358" s="212"/>
      <c r="T358" s="212"/>
      <c r="U358" s="212"/>
      <c r="V358" s="212"/>
      <c r="W358" s="212"/>
      <c r="X358" s="212"/>
      <c r="Y358" s="212"/>
      <c r="Z358" s="212"/>
    </row>
    <row r="359" ht="13.5" customHeight="1">
      <c r="A359" s="212"/>
      <c r="B359" s="212"/>
      <c r="C359" s="212"/>
      <c r="D359" s="212"/>
      <c r="E359" s="212"/>
      <c r="F359" s="212"/>
      <c r="G359" s="212"/>
      <c r="H359" s="212"/>
      <c r="I359" s="212"/>
      <c r="J359" s="212"/>
      <c r="K359" s="212"/>
      <c r="L359" s="212"/>
      <c r="M359" s="212"/>
      <c r="N359" s="212"/>
      <c r="O359" s="212"/>
      <c r="P359" s="212"/>
      <c r="Q359" s="212"/>
      <c r="R359" s="212"/>
      <c r="S359" s="212"/>
      <c r="T359" s="212"/>
      <c r="U359" s="212"/>
      <c r="V359" s="212"/>
      <c r="W359" s="212"/>
      <c r="X359" s="212"/>
      <c r="Y359" s="212"/>
      <c r="Z359" s="212"/>
    </row>
    <row r="360" ht="13.5" customHeight="1">
      <c r="A360" s="212"/>
      <c r="B360" s="212"/>
      <c r="C360" s="212"/>
      <c r="D360" s="212"/>
      <c r="E360" s="212"/>
      <c r="F360" s="212"/>
      <c r="G360" s="212"/>
      <c r="H360" s="212"/>
      <c r="I360" s="212"/>
      <c r="J360" s="212"/>
      <c r="K360" s="212"/>
      <c r="L360" s="212"/>
      <c r="M360" s="212"/>
      <c r="N360" s="212"/>
      <c r="O360" s="212"/>
      <c r="P360" s="212"/>
      <c r="Q360" s="212"/>
      <c r="R360" s="212"/>
      <c r="S360" s="212"/>
      <c r="T360" s="212"/>
      <c r="U360" s="212"/>
      <c r="V360" s="212"/>
      <c r="W360" s="212"/>
      <c r="X360" s="212"/>
      <c r="Y360" s="212"/>
      <c r="Z360" s="212"/>
    </row>
    <row r="361" ht="13.5" customHeight="1">
      <c r="A361" s="212"/>
      <c r="B361" s="212"/>
      <c r="C361" s="212"/>
      <c r="D361" s="212"/>
      <c r="E361" s="212"/>
      <c r="F361" s="212"/>
      <c r="G361" s="212"/>
      <c r="H361" s="212"/>
      <c r="I361" s="212"/>
      <c r="J361" s="212"/>
      <c r="K361" s="212"/>
      <c r="L361" s="212"/>
      <c r="M361" s="212"/>
      <c r="N361" s="212"/>
      <c r="O361" s="212"/>
      <c r="P361" s="212"/>
      <c r="Q361" s="212"/>
      <c r="R361" s="212"/>
      <c r="S361" s="212"/>
      <c r="T361" s="212"/>
      <c r="U361" s="212"/>
      <c r="V361" s="212"/>
      <c r="W361" s="212"/>
      <c r="X361" s="212"/>
      <c r="Y361" s="212"/>
      <c r="Z361" s="212"/>
    </row>
    <row r="362" ht="13.5" customHeight="1">
      <c r="A362" s="212"/>
      <c r="B362" s="212"/>
      <c r="C362" s="212"/>
      <c r="D362" s="212"/>
      <c r="E362" s="212"/>
      <c r="F362" s="212"/>
      <c r="G362" s="212"/>
      <c r="H362" s="212"/>
      <c r="I362" s="212"/>
      <c r="J362" s="212"/>
      <c r="K362" s="212"/>
      <c r="L362" s="212"/>
      <c r="M362" s="212"/>
      <c r="N362" s="212"/>
      <c r="O362" s="212"/>
      <c r="P362" s="212"/>
      <c r="Q362" s="212"/>
      <c r="R362" s="212"/>
      <c r="S362" s="212"/>
      <c r="T362" s="212"/>
      <c r="U362" s="212"/>
      <c r="V362" s="212"/>
      <c r="W362" s="212"/>
      <c r="X362" s="212"/>
      <c r="Y362" s="212"/>
      <c r="Z362" s="212"/>
    </row>
    <row r="363" ht="13.5" customHeight="1">
      <c r="A363" s="212"/>
      <c r="B363" s="212"/>
      <c r="C363" s="212"/>
      <c r="D363" s="212"/>
      <c r="E363" s="212"/>
      <c r="F363" s="212"/>
      <c r="G363" s="212"/>
      <c r="H363" s="212"/>
      <c r="I363" s="212"/>
      <c r="J363" s="212"/>
      <c r="K363" s="212"/>
      <c r="L363" s="212"/>
      <c r="M363" s="212"/>
      <c r="N363" s="212"/>
      <c r="O363" s="212"/>
      <c r="P363" s="212"/>
      <c r="Q363" s="212"/>
      <c r="R363" s="212"/>
      <c r="S363" s="212"/>
      <c r="T363" s="212"/>
      <c r="U363" s="212"/>
      <c r="V363" s="212"/>
      <c r="W363" s="212"/>
      <c r="X363" s="212"/>
      <c r="Y363" s="212"/>
      <c r="Z363" s="212"/>
    </row>
    <row r="364" ht="13.5" customHeight="1">
      <c r="A364" s="212"/>
      <c r="B364" s="212"/>
      <c r="C364" s="212"/>
      <c r="D364" s="212"/>
      <c r="E364" s="212"/>
      <c r="F364" s="212"/>
      <c r="G364" s="212"/>
      <c r="H364" s="212"/>
      <c r="I364" s="212"/>
      <c r="J364" s="212"/>
      <c r="K364" s="212"/>
      <c r="L364" s="212"/>
      <c r="M364" s="212"/>
      <c r="N364" s="212"/>
      <c r="O364" s="212"/>
      <c r="P364" s="212"/>
      <c r="Q364" s="212"/>
      <c r="R364" s="212"/>
      <c r="S364" s="212"/>
      <c r="T364" s="212"/>
      <c r="U364" s="212"/>
      <c r="V364" s="212"/>
      <c r="W364" s="212"/>
      <c r="X364" s="212"/>
      <c r="Y364" s="212"/>
      <c r="Z364" s="212"/>
    </row>
    <row r="365" ht="13.5" customHeight="1">
      <c r="A365" s="212"/>
      <c r="B365" s="212"/>
      <c r="C365" s="212"/>
      <c r="D365" s="212"/>
      <c r="E365" s="212"/>
      <c r="F365" s="212"/>
      <c r="G365" s="212"/>
      <c r="H365" s="212"/>
      <c r="I365" s="212"/>
      <c r="J365" s="212"/>
      <c r="K365" s="212"/>
      <c r="L365" s="212"/>
      <c r="M365" s="212"/>
      <c r="N365" s="212"/>
      <c r="O365" s="212"/>
      <c r="P365" s="212"/>
      <c r="Q365" s="212"/>
      <c r="R365" s="212"/>
      <c r="S365" s="212"/>
      <c r="T365" s="212"/>
      <c r="U365" s="212"/>
      <c r="V365" s="212"/>
      <c r="W365" s="212"/>
      <c r="X365" s="212"/>
      <c r="Y365" s="212"/>
      <c r="Z365" s="212"/>
    </row>
    <row r="366" ht="13.5" customHeight="1">
      <c r="A366" s="212"/>
      <c r="B366" s="212"/>
      <c r="C366" s="212"/>
      <c r="D366" s="212"/>
      <c r="E366" s="212"/>
      <c r="F366" s="212"/>
      <c r="G366" s="212"/>
      <c r="H366" s="212"/>
      <c r="I366" s="212"/>
      <c r="J366" s="212"/>
      <c r="K366" s="212"/>
      <c r="L366" s="212"/>
      <c r="M366" s="212"/>
      <c r="N366" s="212"/>
      <c r="O366" s="212"/>
      <c r="P366" s="212"/>
      <c r="Q366" s="212"/>
      <c r="R366" s="212"/>
      <c r="S366" s="212"/>
      <c r="T366" s="212"/>
      <c r="U366" s="212"/>
      <c r="V366" s="212"/>
      <c r="W366" s="212"/>
      <c r="X366" s="212"/>
      <c r="Y366" s="212"/>
      <c r="Z366" s="212"/>
    </row>
    <row r="367" ht="13.5" customHeight="1">
      <c r="A367" s="212"/>
      <c r="B367" s="212"/>
      <c r="C367" s="212"/>
      <c r="D367" s="212"/>
      <c r="E367" s="212"/>
      <c r="F367" s="212"/>
      <c r="G367" s="212"/>
      <c r="H367" s="212"/>
      <c r="I367" s="212"/>
      <c r="J367" s="212"/>
      <c r="K367" s="212"/>
      <c r="L367" s="212"/>
      <c r="M367" s="212"/>
      <c r="N367" s="212"/>
      <c r="O367" s="212"/>
      <c r="P367" s="212"/>
      <c r="Q367" s="212"/>
      <c r="R367" s="212"/>
      <c r="S367" s="212"/>
      <c r="T367" s="212"/>
      <c r="U367" s="212"/>
      <c r="V367" s="212"/>
      <c r="W367" s="212"/>
      <c r="X367" s="212"/>
      <c r="Y367" s="212"/>
      <c r="Z367" s="212"/>
    </row>
    <row r="368" ht="13.5" customHeight="1">
      <c r="A368" s="212"/>
      <c r="B368" s="212"/>
      <c r="C368" s="212"/>
      <c r="D368" s="212"/>
      <c r="E368" s="212"/>
      <c r="F368" s="212"/>
      <c r="G368" s="212"/>
      <c r="H368" s="212"/>
      <c r="I368" s="212"/>
      <c r="J368" s="212"/>
      <c r="K368" s="212"/>
      <c r="L368" s="212"/>
      <c r="M368" s="212"/>
      <c r="N368" s="212"/>
      <c r="O368" s="212"/>
      <c r="P368" s="212"/>
      <c r="Q368" s="212"/>
      <c r="R368" s="212"/>
      <c r="S368" s="212"/>
      <c r="T368" s="212"/>
      <c r="U368" s="212"/>
      <c r="V368" s="212"/>
      <c r="W368" s="212"/>
      <c r="X368" s="212"/>
      <c r="Y368" s="212"/>
      <c r="Z368" s="212"/>
    </row>
    <row r="369" ht="13.5" customHeight="1">
      <c r="A369" s="212"/>
      <c r="B369" s="212"/>
      <c r="C369" s="212"/>
      <c r="D369" s="212"/>
      <c r="E369" s="212"/>
      <c r="F369" s="212"/>
      <c r="G369" s="212"/>
      <c r="H369" s="212"/>
      <c r="I369" s="212"/>
      <c r="J369" s="212"/>
      <c r="K369" s="212"/>
      <c r="L369" s="212"/>
      <c r="M369" s="212"/>
      <c r="N369" s="212"/>
      <c r="O369" s="212"/>
      <c r="P369" s="212"/>
      <c r="Q369" s="212"/>
      <c r="R369" s="212"/>
      <c r="S369" s="212"/>
      <c r="T369" s="212"/>
      <c r="U369" s="212"/>
      <c r="V369" s="212"/>
      <c r="W369" s="212"/>
      <c r="X369" s="212"/>
      <c r="Y369" s="212"/>
      <c r="Z369" s="212"/>
    </row>
    <row r="370" ht="13.5" customHeight="1">
      <c r="A370" s="212"/>
      <c r="B370" s="212"/>
      <c r="C370" s="212"/>
      <c r="D370" s="212"/>
      <c r="E370" s="212"/>
      <c r="F370" s="212"/>
      <c r="G370" s="212"/>
      <c r="H370" s="212"/>
      <c r="I370" s="212"/>
      <c r="J370" s="212"/>
      <c r="K370" s="212"/>
      <c r="L370" s="212"/>
      <c r="M370" s="212"/>
      <c r="N370" s="212"/>
      <c r="O370" s="212"/>
      <c r="P370" s="212"/>
      <c r="Q370" s="212"/>
      <c r="R370" s="212"/>
      <c r="S370" s="212"/>
      <c r="T370" s="212"/>
      <c r="U370" s="212"/>
      <c r="V370" s="212"/>
      <c r="W370" s="212"/>
      <c r="X370" s="212"/>
      <c r="Y370" s="212"/>
      <c r="Z370" s="212"/>
    </row>
    <row r="371" ht="13.5" customHeight="1">
      <c r="A371" s="212"/>
      <c r="B371" s="212"/>
      <c r="C371" s="212"/>
      <c r="D371" s="212"/>
      <c r="E371" s="212"/>
      <c r="F371" s="212"/>
      <c r="G371" s="212"/>
      <c r="H371" s="212"/>
      <c r="I371" s="212"/>
      <c r="J371" s="212"/>
      <c r="K371" s="212"/>
      <c r="L371" s="212"/>
      <c r="M371" s="212"/>
      <c r="N371" s="212"/>
      <c r="O371" s="212"/>
      <c r="P371" s="212"/>
      <c r="Q371" s="212"/>
      <c r="R371" s="212"/>
      <c r="S371" s="212"/>
      <c r="T371" s="212"/>
      <c r="U371" s="212"/>
      <c r="V371" s="212"/>
      <c r="W371" s="212"/>
      <c r="X371" s="212"/>
      <c r="Y371" s="212"/>
      <c r="Z371" s="212"/>
    </row>
    <row r="372" ht="13.5" customHeight="1">
      <c r="A372" s="212"/>
      <c r="B372" s="212"/>
      <c r="C372" s="212"/>
      <c r="D372" s="212"/>
      <c r="E372" s="212"/>
      <c r="F372" s="212"/>
      <c r="G372" s="212"/>
      <c r="H372" s="212"/>
      <c r="I372" s="212"/>
      <c r="J372" s="212"/>
      <c r="K372" s="212"/>
      <c r="L372" s="212"/>
      <c r="M372" s="212"/>
      <c r="N372" s="212"/>
      <c r="O372" s="212"/>
      <c r="P372" s="212"/>
      <c r="Q372" s="212"/>
      <c r="R372" s="212"/>
      <c r="S372" s="212"/>
      <c r="T372" s="212"/>
      <c r="U372" s="212"/>
      <c r="V372" s="212"/>
      <c r="W372" s="212"/>
      <c r="X372" s="212"/>
      <c r="Y372" s="212"/>
      <c r="Z372" s="212"/>
    </row>
    <row r="373" ht="13.5" customHeight="1">
      <c r="A373" s="212"/>
      <c r="B373" s="212"/>
      <c r="C373" s="212"/>
      <c r="D373" s="212"/>
      <c r="E373" s="212"/>
      <c r="F373" s="212"/>
      <c r="G373" s="212"/>
      <c r="H373" s="212"/>
      <c r="I373" s="212"/>
      <c r="J373" s="212"/>
      <c r="K373" s="212"/>
      <c r="L373" s="212"/>
      <c r="M373" s="212"/>
      <c r="N373" s="212"/>
      <c r="O373" s="212"/>
      <c r="P373" s="212"/>
      <c r="Q373" s="212"/>
      <c r="R373" s="212"/>
      <c r="S373" s="212"/>
      <c r="T373" s="212"/>
      <c r="U373" s="212"/>
      <c r="V373" s="212"/>
      <c r="W373" s="212"/>
      <c r="X373" s="212"/>
      <c r="Y373" s="212"/>
      <c r="Z373" s="212"/>
    </row>
    <row r="374" ht="13.5" customHeight="1">
      <c r="A374" s="212"/>
      <c r="B374" s="212"/>
      <c r="C374" s="212"/>
      <c r="D374" s="212"/>
      <c r="E374" s="212"/>
      <c r="F374" s="212"/>
      <c r="G374" s="212"/>
      <c r="H374" s="212"/>
      <c r="I374" s="212"/>
      <c r="J374" s="212"/>
      <c r="K374" s="212"/>
      <c r="L374" s="212"/>
      <c r="M374" s="212"/>
      <c r="N374" s="212"/>
      <c r="O374" s="212"/>
      <c r="P374" s="212"/>
      <c r="Q374" s="212"/>
      <c r="R374" s="212"/>
      <c r="S374" s="212"/>
      <c r="T374" s="212"/>
      <c r="U374" s="212"/>
      <c r="V374" s="212"/>
      <c r="W374" s="212"/>
      <c r="X374" s="212"/>
      <c r="Y374" s="212"/>
      <c r="Z374" s="212"/>
    </row>
    <row r="375" ht="13.5" customHeight="1">
      <c r="A375" s="212"/>
      <c r="B375" s="212"/>
      <c r="C375" s="212"/>
      <c r="D375" s="212"/>
      <c r="E375" s="212"/>
      <c r="F375" s="212"/>
      <c r="G375" s="212"/>
      <c r="H375" s="212"/>
      <c r="I375" s="212"/>
      <c r="J375" s="212"/>
      <c r="K375" s="212"/>
      <c r="L375" s="212"/>
      <c r="M375" s="212"/>
      <c r="N375" s="212"/>
      <c r="O375" s="212"/>
      <c r="P375" s="212"/>
      <c r="Q375" s="212"/>
      <c r="R375" s="212"/>
      <c r="S375" s="212"/>
      <c r="T375" s="212"/>
      <c r="U375" s="212"/>
      <c r="V375" s="212"/>
      <c r="W375" s="212"/>
      <c r="X375" s="212"/>
      <c r="Y375" s="212"/>
      <c r="Z375" s="212"/>
    </row>
    <row r="376" ht="13.5" customHeight="1">
      <c r="A376" s="212"/>
      <c r="B376" s="212"/>
      <c r="C376" s="212"/>
      <c r="D376" s="212"/>
      <c r="E376" s="212"/>
      <c r="F376" s="212"/>
      <c r="G376" s="212"/>
      <c r="H376" s="212"/>
      <c r="I376" s="212"/>
      <c r="J376" s="212"/>
      <c r="K376" s="212"/>
      <c r="L376" s="212"/>
      <c r="M376" s="212"/>
      <c r="N376" s="212"/>
      <c r="O376" s="212"/>
      <c r="P376" s="212"/>
      <c r="Q376" s="212"/>
      <c r="R376" s="212"/>
      <c r="S376" s="212"/>
      <c r="T376" s="212"/>
      <c r="U376" s="212"/>
      <c r="V376" s="212"/>
      <c r="W376" s="212"/>
      <c r="X376" s="212"/>
      <c r="Y376" s="212"/>
      <c r="Z376" s="212"/>
    </row>
    <row r="377" ht="13.5" customHeight="1">
      <c r="A377" s="212"/>
      <c r="B377" s="212"/>
      <c r="C377" s="212"/>
      <c r="D377" s="212"/>
      <c r="E377" s="212"/>
      <c r="F377" s="212"/>
      <c r="G377" s="212"/>
      <c r="H377" s="212"/>
      <c r="I377" s="212"/>
      <c r="J377" s="212"/>
      <c r="K377" s="212"/>
      <c r="L377" s="212"/>
      <c r="M377" s="212"/>
      <c r="N377" s="212"/>
      <c r="O377" s="212"/>
      <c r="P377" s="212"/>
      <c r="Q377" s="212"/>
      <c r="R377" s="212"/>
      <c r="S377" s="212"/>
      <c r="T377" s="212"/>
      <c r="U377" s="212"/>
      <c r="V377" s="212"/>
      <c r="W377" s="212"/>
      <c r="X377" s="212"/>
      <c r="Y377" s="212"/>
      <c r="Z377" s="212"/>
    </row>
    <row r="378" ht="13.5" customHeight="1">
      <c r="A378" s="212"/>
      <c r="B378" s="212"/>
      <c r="C378" s="212"/>
      <c r="D378" s="212"/>
      <c r="E378" s="212"/>
      <c r="F378" s="212"/>
      <c r="G378" s="212"/>
      <c r="H378" s="212"/>
      <c r="I378" s="212"/>
      <c r="J378" s="212"/>
      <c r="K378" s="212"/>
      <c r="L378" s="212"/>
      <c r="M378" s="212"/>
      <c r="N378" s="212"/>
      <c r="O378" s="212"/>
      <c r="P378" s="212"/>
      <c r="Q378" s="212"/>
      <c r="R378" s="212"/>
      <c r="S378" s="212"/>
      <c r="T378" s="212"/>
      <c r="U378" s="212"/>
      <c r="V378" s="212"/>
      <c r="W378" s="212"/>
      <c r="X378" s="212"/>
      <c r="Y378" s="212"/>
      <c r="Z378" s="212"/>
    </row>
    <row r="379" ht="13.5" customHeight="1">
      <c r="A379" s="212"/>
      <c r="B379" s="212"/>
      <c r="C379" s="212"/>
      <c r="D379" s="212"/>
      <c r="E379" s="212"/>
      <c r="F379" s="212"/>
      <c r="G379" s="212"/>
      <c r="H379" s="212"/>
      <c r="I379" s="212"/>
      <c r="J379" s="212"/>
      <c r="K379" s="212"/>
      <c r="L379" s="212"/>
      <c r="M379" s="212"/>
      <c r="N379" s="212"/>
      <c r="O379" s="212"/>
      <c r="P379" s="212"/>
      <c r="Q379" s="212"/>
      <c r="R379" s="212"/>
      <c r="S379" s="212"/>
      <c r="T379" s="212"/>
      <c r="U379" s="212"/>
      <c r="V379" s="212"/>
      <c r="W379" s="212"/>
      <c r="X379" s="212"/>
      <c r="Y379" s="212"/>
      <c r="Z379" s="212"/>
    </row>
    <row r="380" ht="13.5" customHeight="1">
      <c r="A380" s="212"/>
      <c r="B380" s="212"/>
      <c r="C380" s="212"/>
      <c r="D380" s="212"/>
      <c r="E380" s="212"/>
      <c r="F380" s="212"/>
      <c r="G380" s="212"/>
      <c r="H380" s="212"/>
      <c r="I380" s="212"/>
      <c r="J380" s="212"/>
      <c r="K380" s="212"/>
      <c r="L380" s="212"/>
      <c r="M380" s="212"/>
      <c r="N380" s="212"/>
      <c r="O380" s="212"/>
      <c r="P380" s="212"/>
      <c r="Q380" s="212"/>
      <c r="R380" s="212"/>
      <c r="S380" s="212"/>
      <c r="T380" s="212"/>
      <c r="U380" s="212"/>
      <c r="V380" s="212"/>
      <c r="W380" s="212"/>
      <c r="X380" s="212"/>
      <c r="Y380" s="212"/>
      <c r="Z380" s="212"/>
    </row>
    <row r="381" ht="13.5" customHeight="1">
      <c r="A381" s="212"/>
      <c r="B381" s="212"/>
      <c r="C381" s="212"/>
      <c r="D381" s="212"/>
      <c r="E381" s="212"/>
      <c r="F381" s="212"/>
      <c r="G381" s="212"/>
      <c r="H381" s="212"/>
      <c r="I381" s="212"/>
      <c r="J381" s="212"/>
      <c r="K381" s="212"/>
      <c r="L381" s="212"/>
      <c r="M381" s="212"/>
      <c r="N381" s="212"/>
      <c r="O381" s="212"/>
      <c r="P381" s="212"/>
      <c r="Q381" s="212"/>
      <c r="R381" s="212"/>
      <c r="S381" s="212"/>
      <c r="T381" s="212"/>
      <c r="U381" s="212"/>
      <c r="V381" s="212"/>
      <c r="W381" s="212"/>
      <c r="X381" s="212"/>
      <c r="Y381" s="212"/>
      <c r="Z381" s="212"/>
    </row>
    <row r="382" ht="13.5" customHeight="1">
      <c r="A382" s="212"/>
      <c r="B382" s="212"/>
      <c r="C382" s="212"/>
      <c r="D382" s="212"/>
      <c r="E382" s="212"/>
      <c r="F382" s="212"/>
      <c r="G382" s="212"/>
      <c r="H382" s="212"/>
      <c r="I382" s="212"/>
      <c r="J382" s="212"/>
      <c r="K382" s="212"/>
      <c r="L382" s="212"/>
      <c r="M382" s="212"/>
      <c r="N382" s="212"/>
      <c r="O382" s="212"/>
      <c r="P382" s="212"/>
      <c r="Q382" s="212"/>
      <c r="R382" s="212"/>
      <c r="S382" s="212"/>
      <c r="T382" s="212"/>
      <c r="U382" s="212"/>
      <c r="V382" s="212"/>
      <c r="W382" s="212"/>
      <c r="X382" s="212"/>
      <c r="Y382" s="212"/>
      <c r="Z382" s="212"/>
    </row>
    <row r="383" ht="13.5" customHeight="1">
      <c r="A383" s="212"/>
      <c r="B383" s="212"/>
      <c r="C383" s="212"/>
      <c r="D383" s="212"/>
      <c r="E383" s="212"/>
      <c r="F383" s="212"/>
      <c r="G383" s="212"/>
      <c r="H383" s="212"/>
      <c r="I383" s="212"/>
      <c r="J383" s="212"/>
      <c r="K383" s="212"/>
      <c r="L383" s="212"/>
      <c r="M383" s="212"/>
      <c r="N383" s="212"/>
      <c r="O383" s="212"/>
      <c r="P383" s="212"/>
      <c r="Q383" s="212"/>
      <c r="R383" s="212"/>
      <c r="S383" s="212"/>
      <c r="T383" s="212"/>
      <c r="U383" s="212"/>
      <c r="V383" s="212"/>
      <c r="W383" s="212"/>
      <c r="X383" s="212"/>
      <c r="Y383" s="212"/>
      <c r="Z383" s="212"/>
    </row>
    <row r="384" ht="13.5" customHeight="1">
      <c r="A384" s="212"/>
      <c r="B384" s="212"/>
      <c r="C384" s="212"/>
      <c r="D384" s="212"/>
      <c r="E384" s="212"/>
      <c r="F384" s="212"/>
      <c r="G384" s="212"/>
      <c r="H384" s="212"/>
      <c r="I384" s="212"/>
      <c r="J384" s="212"/>
      <c r="K384" s="212"/>
      <c r="L384" s="212"/>
      <c r="M384" s="212"/>
      <c r="N384" s="212"/>
      <c r="O384" s="212"/>
      <c r="P384" s="212"/>
      <c r="Q384" s="212"/>
      <c r="R384" s="212"/>
      <c r="S384" s="212"/>
      <c r="T384" s="212"/>
      <c r="U384" s="212"/>
      <c r="V384" s="212"/>
      <c r="W384" s="212"/>
      <c r="X384" s="212"/>
      <c r="Y384" s="212"/>
      <c r="Z384" s="212"/>
    </row>
    <row r="385" ht="13.5" customHeight="1">
      <c r="A385" s="212"/>
      <c r="B385" s="212"/>
      <c r="C385" s="212"/>
      <c r="D385" s="212"/>
      <c r="E385" s="212"/>
      <c r="F385" s="212"/>
      <c r="G385" s="212"/>
      <c r="H385" s="212"/>
      <c r="I385" s="212"/>
      <c r="J385" s="212"/>
      <c r="K385" s="212"/>
      <c r="L385" s="212"/>
      <c r="M385" s="212"/>
      <c r="N385" s="212"/>
      <c r="O385" s="212"/>
      <c r="P385" s="212"/>
      <c r="Q385" s="212"/>
      <c r="R385" s="212"/>
      <c r="S385" s="212"/>
      <c r="T385" s="212"/>
      <c r="U385" s="212"/>
      <c r="V385" s="212"/>
      <c r="W385" s="212"/>
      <c r="X385" s="212"/>
      <c r="Y385" s="212"/>
      <c r="Z385" s="212"/>
    </row>
    <row r="386" ht="13.5" customHeight="1">
      <c r="A386" s="212"/>
      <c r="B386" s="212"/>
      <c r="C386" s="212"/>
      <c r="D386" s="212"/>
      <c r="E386" s="212"/>
      <c r="F386" s="212"/>
      <c r="G386" s="212"/>
      <c r="H386" s="212"/>
      <c r="I386" s="212"/>
      <c r="J386" s="212"/>
      <c r="K386" s="212"/>
      <c r="L386" s="212"/>
      <c r="M386" s="212"/>
      <c r="N386" s="212"/>
      <c r="O386" s="212"/>
      <c r="P386" s="212"/>
      <c r="Q386" s="212"/>
      <c r="R386" s="212"/>
      <c r="S386" s="212"/>
      <c r="T386" s="212"/>
      <c r="U386" s="212"/>
      <c r="V386" s="212"/>
      <c r="W386" s="212"/>
      <c r="X386" s="212"/>
      <c r="Y386" s="212"/>
      <c r="Z386" s="212"/>
    </row>
    <row r="387" ht="13.5" customHeight="1">
      <c r="A387" s="212"/>
      <c r="B387" s="212"/>
      <c r="C387" s="212"/>
      <c r="D387" s="212"/>
      <c r="E387" s="212"/>
      <c r="F387" s="212"/>
      <c r="G387" s="212"/>
      <c r="H387" s="212"/>
      <c r="I387" s="212"/>
      <c r="J387" s="212"/>
      <c r="K387" s="212"/>
      <c r="L387" s="212"/>
      <c r="M387" s="212"/>
      <c r="N387" s="212"/>
      <c r="O387" s="212"/>
      <c r="P387" s="212"/>
      <c r="Q387" s="212"/>
      <c r="R387" s="212"/>
      <c r="S387" s="212"/>
      <c r="T387" s="212"/>
      <c r="U387" s="212"/>
      <c r="V387" s="212"/>
      <c r="W387" s="212"/>
      <c r="X387" s="212"/>
      <c r="Y387" s="212"/>
      <c r="Z387" s="212"/>
    </row>
    <row r="388" ht="13.5" customHeight="1">
      <c r="A388" s="212"/>
      <c r="B388" s="212"/>
      <c r="C388" s="212"/>
      <c r="D388" s="212"/>
      <c r="E388" s="212"/>
      <c r="F388" s="212"/>
      <c r="G388" s="212"/>
      <c r="H388" s="212"/>
      <c r="I388" s="212"/>
      <c r="J388" s="212"/>
      <c r="K388" s="212"/>
      <c r="L388" s="212"/>
      <c r="M388" s="212"/>
      <c r="N388" s="212"/>
      <c r="O388" s="212"/>
      <c r="P388" s="212"/>
      <c r="Q388" s="212"/>
      <c r="R388" s="212"/>
      <c r="S388" s="212"/>
      <c r="T388" s="212"/>
      <c r="U388" s="212"/>
      <c r="V388" s="212"/>
      <c r="W388" s="212"/>
      <c r="X388" s="212"/>
      <c r="Y388" s="212"/>
      <c r="Z388" s="212"/>
    </row>
    <row r="389" ht="13.5" customHeight="1">
      <c r="A389" s="212"/>
      <c r="B389" s="212"/>
      <c r="C389" s="212"/>
      <c r="D389" s="212"/>
      <c r="E389" s="212"/>
      <c r="F389" s="212"/>
      <c r="G389" s="212"/>
      <c r="H389" s="212"/>
      <c r="I389" s="212"/>
      <c r="J389" s="212"/>
      <c r="K389" s="212"/>
      <c r="L389" s="212"/>
      <c r="M389" s="212"/>
      <c r="N389" s="212"/>
      <c r="O389" s="212"/>
      <c r="P389" s="212"/>
      <c r="Q389" s="212"/>
      <c r="R389" s="212"/>
      <c r="S389" s="212"/>
      <c r="T389" s="212"/>
      <c r="U389" s="212"/>
      <c r="V389" s="212"/>
      <c r="W389" s="212"/>
      <c r="X389" s="212"/>
      <c r="Y389" s="212"/>
      <c r="Z389" s="212"/>
    </row>
    <row r="390" ht="13.5" customHeight="1">
      <c r="A390" s="212"/>
      <c r="B390" s="212"/>
      <c r="C390" s="212"/>
      <c r="D390" s="212"/>
      <c r="E390" s="212"/>
      <c r="F390" s="212"/>
      <c r="G390" s="212"/>
      <c r="H390" s="212"/>
      <c r="I390" s="212"/>
      <c r="J390" s="212"/>
      <c r="K390" s="212"/>
      <c r="L390" s="212"/>
      <c r="M390" s="212"/>
      <c r="N390" s="212"/>
      <c r="O390" s="212"/>
      <c r="P390" s="212"/>
      <c r="Q390" s="212"/>
      <c r="R390" s="212"/>
      <c r="S390" s="212"/>
      <c r="T390" s="212"/>
      <c r="U390" s="212"/>
      <c r="V390" s="212"/>
      <c r="W390" s="212"/>
      <c r="X390" s="212"/>
      <c r="Y390" s="212"/>
      <c r="Z390" s="212"/>
    </row>
    <row r="391" ht="13.5" customHeight="1">
      <c r="A391" s="212"/>
      <c r="B391" s="212"/>
      <c r="C391" s="212"/>
      <c r="D391" s="212"/>
      <c r="E391" s="212"/>
      <c r="F391" s="212"/>
      <c r="G391" s="212"/>
      <c r="H391" s="212"/>
      <c r="I391" s="212"/>
      <c r="J391" s="212"/>
      <c r="K391" s="212"/>
      <c r="L391" s="212"/>
      <c r="M391" s="212"/>
      <c r="N391" s="212"/>
      <c r="O391" s="212"/>
      <c r="P391" s="212"/>
      <c r="Q391" s="212"/>
      <c r="R391" s="212"/>
      <c r="S391" s="212"/>
      <c r="T391" s="212"/>
      <c r="U391" s="212"/>
      <c r="V391" s="212"/>
      <c r="W391" s="212"/>
      <c r="X391" s="212"/>
      <c r="Y391" s="212"/>
      <c r="Z391" s="212"/>
    </row>
    <row r="392" ht="13.5" customHeight="1">
      <c r="A392" s="212"/>
      <c r="B392" s="212"/>
      <c r="C392" s="212"/>
      <c r="D392" s="212"/>
      <c r="E392" s="212"/>
      <c r="F392" s="212"/>
      <c r="G392" s="212"/>
      <c r="H392" s="212"/>
      <c r="I392" s="212"/>
      <c r="J392" s="212"/>
      <c r="K392" s="212"/>
      <c r="L392" s="212"/>
      <c r="M392" s="212"/>
      <c r="N392" s="212"/>
      <c r="O392" s="212"/>
      <c r="P392" s="212"/>
      <c r="Q392" s="212"/>
      <c r="R392" s="212"/>
      <c r="S392" s="212"/>
      <c r="T392" s="212"/>
      <c r="U392" s="212"/>
      <c r="V392" s="212"/>
      <c r="W392" s="212"/>
      <c r="X392" s="212"/>
      <c r="Y392" s="212"/>
      <c r="Z392" s="212"/>
    </row>
    <row r="393" ht="13.5" customHeight="1">
      <c r="A393" s="212"/>
      <c r="B393" s="212"/>
      <c r="C393" s="212"/>
      <c r="D393" s="212"/>
      <c r="E393" s="212"/>
      <c r="F393" s="212"/>
      <c r="G393" s="212"/>
      <c r="H393" s="212"/>
      <c r="I393" s="212"/>
      <c r="J393" s="212"/>
      <c r="K393" s="212"/>
      <c r="L393" s="212"/>
      <c r="M393" s="212"/>
      <c r="N393" s="212"/>
      <c r="O393" s="212"/>
      <c r="P393" s="212"/>
      <c r="Q393" s="212"/>
      <c r="R393" s="212"/>
      <c r="S393" s="212"/>
      <c r="T393" s="212"/>
      <c r="U393" s="212"/>
      <c r="V393" s="212"/>
      <c r="W393" s="212"/>
      <c r="X393" s="212"/>
      <c r="Y393" s="212"/>
      <c r="Z393" s="212"/>
    </row>
    <row r="394" ht="13.5" customHeight="1">
      <c r="A394" s="212"/>
      <c r="B394" s="212"/>
      <c r="C394" s="212"/>
      <c r="D394" s="212"/>
      <c r="E394" s="212"/>
      <c r="F394" s="212"/>
      <c r="G394" s="212"/>
      <c r="H394" s="212"/>
      <c r="I394" s="212"/>
      <c r="J394" s="212"/>
      <c r="K394" s="212"/>
      <c r="L394" s="212"/>
      <c r="M394" s="212"/>
      <c r="N394" s="212"/>
      <c r="O394" s="212"/>
      <c r="P394" s="212"/>
      <c r="Q394" s="212"/>
      <c r="R394" s="212"/>
      <c r="S394" s="212"/>
      <c r="T394" s="212"/>
      <c r="U394" s="212"/>
      <c r="V394" s="212"/>
      <c r="W394" s="212"/>
      <c r="X394" s="212"/>
      <c r="Y394" s="212"/>
      <c r="Z394" s="212"/>
    </row>
    <row r="395" ht="13.5" customHeight="1">
      <c r="A395" s="212"/>
      <c r="B395" s="212"/>
      <c r="C395" s="212"/>
      <c r="D395" s="212"/>
      <c r="E395" s="212"/>
      <c r="F395" s="212"/>
      <c r="G395" s="212"/>
      <c r="H395" s="212"/>
      <c r="I395" s="212"/>
      <c r="J395" s="212"/>
      <c r="K395" s="212"/>
      <c r="L395" s="212"/>
      <c r="M395" s="212"/>
      <c r="N395" s="212"/>
      <c r="O395" s="212"/>
      <c r="P395" s="212"/>
      <c r="Q395" s="212"/>
      <c r="R395" s="212"/>
      <c r="S395" s="212"/>
      <c r="T395" s="212"/>
      <c r="U395" s="212"/>
      <c r="V395" s="212"/>
      <c r="W395" s="212"/>
      <c r="X395" s="212"/>
      <c r="Y395" s="212"/>
      <c r="Z395" s="212"/>
    </row>
    <row r="396" ht="13.5" customHeight="1">
      <c r="A396" s="212"/>
      <c r="B396" s="212"/>
      <c r="C396" s="212"/>
      <c r="D396" s="212"/>
      <c r="E396" s="212"/>
      <c r="F396" s="212"/>
      <c r="G396" s="212"/>
      <c r="H396" s="212"/>
      <c r="I396" s="212"/>
      <c r="J396" s="212"/>
      <c r="K396" s="212"/>
      <c r="L396" s="212"/>
      <c r="M396" s="212"/>
      <c r="N396" s="212"/>
      <c r="O396" s="212"/>
      <c r="P396" s="212"/>
      <c r="Q396" s="212"/>
      <c r="R396" s="212"/>
      <c r="S396" s="212"/>
      <c r="T396" s="212"/>
      <c r="U396" s="212"/>
      <c r="V396" s="212"/>
      <c r="W396" s="212"/>
      <c r="X396" s="212"/>
      <c r="Y396" s="212"/>
      <c r="Z396" s="212"/>
    </row>
    <row r="397" ht="13.5" customHeight="1">
      <c r="A397" s="212"/>
      <c r="B397" s="212"/>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2"/>
    </row>
    <row r="398" ht="13.5" customHeight="1">
      <c r="A398" s="212"/>
      <c r="B398" s="212"/>
      <c r="C398" s="212"/>
      <c r="D398" s="212"/>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2"/>
    </row>
    <row r="399" ht="13.5" customHeight="1">
      <c r="A399" s="212"/>
      <c r="B399" s="212"/>
      <c r="C399" s="212"/>
      <c r="D399" s="212"/>
      <c r="E399" s="212"/>
      <c r="F399" s="212"/>
      <c r="G399" s="212"/>
      <c r="H399" s="212"/>
      <c r="I399" s="212"/>
      <c r="J399" s="212"/>
      <c r="K399" s="212"/>
      <c r="L399" s="212"/>
      <c r="M399" s="212"/>
      <c r="N399" s="212"/>
      <c r="O399" s="212"/>
      <c r="P399" s="212"/>
      <c r="Q399" s="212"/>
      <c r="R399" s="212"/>
      <c r="S399" s="212"/>
      <c r="T399" s="212"/>
      <c r="U399" s="212"/>
      <c r="V399" s="212"/>
      <c r="W399" s="212"/>
      <c r="X399" s="212"/>
      <c r="Y399" s="212"/>
      <c r="Z399" s="212"/>
    </row>
    <row r="400" ht="13.5" customHeight="1">
      <c r="A400" s="212"/>
      <c r="B400" s="212"/>
      <c r="C400" s="212"/>
      <c r="D400" s="212"/>
      <c r="E400" s="212"/>
      <c r="F400" s="212"/>
      <c r="G400" s="212"/>
      <c r="H400" s="212"/>
      <c r="I400" s="212"/>
      <c r="J400" s="212"/>
      <c r="K400" s="212"/>
      <c r="L400" s="212"/>
      <c r="M400" s="212"/>
      <c r="N400" s="212"/>
      <c r="O400" s="212"/>
      <c r="P400" s="212"/>
      <c r="Q400" s="212"/>
      <c r="R400" s="212"/>
      <c r="S400" s="212"/>
      <c r="T400" s="212"/>
      <c r="U400" s="212"/>
      <c r="V400" s="212"/>
      <c r="W400" s="212"/>
      <c r="X400" s="212"/>
      <c r="Y400" s="212"/>
      <c r="Z400" s="212"/>
    </row>
    <row r="401" ht="13.5" customHeight="1">
      <c r="A401" s="212"/>
      <c r="B401" s="212"/>
      <c r="C401" s="212"/>
      <c r="D401" s="212"/>
      <c r="E401" s="212"/>
      <c r="F401" s="212"/>
      <c r="G401" s="212"/>
      <c r="H401" s="212"/>
      <c r="I401" s="212"/>
      <c r="J401" s="212"/>
      <c r="K401" s="212"/>
      <c r="L401" s="212"/>
      <c r="M401" s="212"/>
      <c r="N401" s="212"/>
      <c r="O401" s="212"/>
      <c r="P401" s="212"/>
      <c r="Q401" s="212"/>
      <c r="R401" s="212"/>
      <c r="S401" s="212"/>
      <c r="T401" s="212"/>
      <c r="U401" s="212"/>
      <c r="V401" s="212"/>
      <c r="W401" s="212"/>
      <c r="X401" s="212"/>
      <c r="Y401" s="212"/>
      <c r="Z401" s="212"/>
    </row>
    <row r="402" ht="13.5" customHeight="1">
      <c r="A402" s="212"/>
      <c r="B402" s="212"/>
      <c r="C402" s="212"/>
      <c r="D402" s="212"/>
      <c r="E402" s="212"/>
      <c r="F402" s="212"/>
      <c r="G402" s="212"/>
      <c r="H402" s="212"/>
      <c r="I402" s="212"/>
      <c r="J402" s="212"/>
      <c r="K402" s="212"/>
      <c r="L402" s="212"/>
      <c r="M402" s="212"/>
      <c r="N402" s="212"/>
      <c r="O402" s="212"/>
      <c r="P402" s="212"/>
      <c r="Q402" s="212"/>
      <c r="R402" s="212"/>
      <c r="S402" s="212"/>
      <c r="T402" s="212"/>
      <c r="U402" s="212"/>
      <c r="V402" s="212"/>
      <c r="W402" s="212"/>
      <c r="X402" s="212"/>
      <c r="Y402" s="212"/>
      <c r="Z402" s="212"/>
    </row>
    <row r="403" ht="13.5" customHeight="1">
      <c r="A403" s="212"/>
      <c r="B403" s="212"/>
      <c r="C403" s="212"/>
      <c r="D403" s="212"/>
      <c r="E403" s="212"/>
      <c r="F403" s="212"/>
      <c r="G403" s="212"/>
      <c r="H403" s="212"/>
      <c r="I403" s="212"/>
      <c r="J403" s="212"/>
      <c r="K403" s="212"/>
      <c r="L403" s="212"/>
      <c r="M403" s="212"/>
      <c r="N403" s="212"/>
      <c r="O403" s="212"/>
      <c r="P403" s="212"/>
      <c r="Q403" s="212"/>
      <c r="R403" s="212"/>
      <c r="S403" s="212"/>
      <c r="T403" s="212"/>
      <c r="U403" s="212"/>
      <c r="V403" s="212"/>
      <c r="W403" s="212"/>
      <c r="X403" s="212"/>
      <c r="Y403" s="212"/>
      <c r="Z403" s="212"/>
    </row>
    <row r="404" ht="13.5" customHeight="1">
      <c r="A404" s="212"/>
      <c r="B404" s="212"/>
      <c r="C404" s="212"/>
      <c r="D404" s="212"/>
      <c r="E404" s="212"/>
      <c r="F404" s="212"/>
      <c r="G404" s="212"/>
      <c r="H404" s="212"/>
      <c r="I404" s="212"/>
      <c r="J404" s="212"/>
      <c r="K404" s="212"/>
      <c r="L404" s="212"/>
      <c r="M404" s="212"/>
      <c r="N404" s="212"/>
      <c r="O404" s="212"/>
      <c r="P404" s="212"/>
      <c r="Q404" s="212"/>
      <c r="R404" s="212"/>
      <c r="S404" s="212"/>
      <c r="T404" s="212"/>
      <c r="U404" s="212"/>
      <c r="V404" s="212"/>
      <c r="W404" s="212"/>
      <c r="X404" s="212"/>
      <c r="Y404" s="212"/>
      <c r="Z404" s="212"/>
    </row>
    <row r="405" ht="13.5" customHeight="1">
      <c r="A405" s="212"/>
      <c r="B405" s="212"/>
      <c r="C405" s="212"/>
      <c r="D405" s="212"/>
      <c r="E405" s="212"/>
      <c r="F405" s="212"/>
      <c r="G405" s="212"/>
      <c r="H405" s="212"/>
      <c r="I405" s="212"/>
      <c r="J405" s="212"/>
      <c r="K405" s="212"/>
      <c r="L405" s="212"/>
      <c r="M405" s="212"/>
      <c r="N405" s="212"/>
      <c r="O405" s="212"/>
      <c r="P405" s="212"/>
      <c r="Q405" s="212"/>
      <c r="R405" s="212"/>
      <c r="S405" s="212"/>
      <c r="T405" s="212"/>
      <c r="U405" s="212"/>
      <c r="V405" s="212"/>
      <c r="W405" s="212"/>
      <c r="X405" s="212"/>
      <c r="Y405" s="212"/>
      <c r="Z405" s="212"/>
    </row>
    <row r="406" ht="13.5" customHeight="1">
      <c r="A406" s="212"/>
      <c r="B406" s="212"/>
      <c r="C406" s="212"/>
      <c r="D406" s="212"/>
      <c r="E406" s="212"/>
      <c r="F406" s="212"/>
      <c r="G406" s="212"/>
      <c r="H406" s="212"/>
      <c r="I406" s="212"/>
      <c r="J406" s="212"/>
      <c r="K406" s="212"/>
      <c r="L406" s="212"/>
      <c r="M406" s="212"/>
      <c r="N406" s="212"/>
      <c r="O406" s="212"/>
      <c r="P406" s="212"/>
      <c r="Q406" s="212"/>
      <c r="R406" s="212"/>
      <c r="S406" s="212"/>
      <c r="T406" s="212"/>
      <c r="U406" s="212"/>
      <c r="V406" s="212"/>
      <c r="W406" s="212"/>
      <c r="X406" s="212"/>
      <c r="Y406" s="212"/>
      <c r="Z406" s="212"/>
    </row>
    <row r="407" ht="13.5" customHeight="1">
      <c r="A407" s="212"/>
      <c r="B407" s="212"/>
      <c r="C407" s="212"/>
      <c r="D407" s="212"/>
      <c r="E407" s="212"/>
      <c r="F407" s="212"/>
      <c r="G407" s="212"/>
      <c r="H407" s="212"/>
      <c r="I407" s="212"/>
      <c r="J407" s="212"/>
      <c r="K407" s="212"/>
      <c r="L407" s="212"/>
      <c r="M407" s="212"/>
      <c r="N407" s="212"/>
      <c r="O407" s="212"/>
      <c r="P407" s="212"/>
      <c r="Q407" s="212"/>
      <c r="R407" s="212"/>
      <c r="S407" s="212"/>
      <c r="T407" s="212"/>
      <c r="U407" s="212"/>
      <c r="V407" s="212"/>
      <c r="W407" s="212"/>
      <c r="X407" s="212"/>
      <c r="Y407" s="212"/>
      <c r="Z407" s="212"/>
    </row>
    <row r="408" ht="13.5" customHeight="1">
      <c r="A408" s="212"/>
      <c r="B408" s="212"/>
      <c r="C408" s="212"/>
      <c r="D408" s="212"/>
      <c r="E408" s="212"/>
      <c r="F408" s="212"/>
      <c r="G408" s="212"/>
      <c r="H408" s="212"/>
      <c r="I408" s="212"/>
      <c r="J408" s="212"/>
      <c r="K408" s="212"/>
      <c r="L408" s="212"/>
      <c r="M408" s="212"/>
      <c r="N408" s="212"/>
      <c r="O408" s="212"/>
      <c r="P408" s="212"/>
      <c r="Q408" s="212"/>
      <c r="R408" s="212"/>
      <c r="S408" s="212"/>
      <c r="T408" s="212"/>
      <c r="U408" s="212"/>
      <c r="V408" s="212"/>
      <c r="W408" s="212"/>
      <c r="X408" s="212"/>
      <c r="Y408" s="212"/>
      <c r="Z408" s="212"/>
    </row>
    <row r="409" ht="13.5" customHeight="1">
      <c r="A409" s="212"/>
      <c r="B409" s="212"/>
      <c r="C409" s="212"/>
      <c r="D409" s="212"/>
      <c r="E409" s="212"/>
      <c r="F409" s="212"/>
      <c r="G409" s="212"/>
      <c r="H409" s="212"/>
      <c r="I409" s="212"/>
      <c r="J409" s="212"/>
      <c r="K409" s="212"/>
      <c r="L409" s="212"/>
      <c r="M409" s="212"/>
      <c r="N409" s="212"/>
      <c r="O409" s="212"/>
      <c r="P409" s="212"/>
      <c r="Q409" s="212"/>
      <c r="R409" s="212"/>
      <c r="S409" s="212"/>
      <c r="T409" s="212"/>
      <c r="U409" s="212"/>
      <c r="V409" s="212"/>
      <c r="W409" s="212"/>
      <c r="X409" s="212"/>
      <c r="Y409" s="212"/>
      <c r="Z409" s="212"/>
    </row>
    <row r="410" ht="13.5" customHeight="1">
      <c r="A410" s="212"/>
      <c r="B410" s="212"/>
      <c r="C410" s="212"/>
      <c r="D410" s="212"/>
      <c r="E410" s="212"/>
      <c r="F410" s="212"/>
      <c r="G410" s="212"/>
      <c r="H410" s="212"/>
      <c r="I410" s="212"/>
      <c r="J410" s="212"/>
      <c r="K410" s="212"/>
      <c r="L410" s="212"/>
      <c r="M410" s="212"/>
      <c r="N410" s="212"/>
      <c r="O410" s="212"/>
      <c r="P410" s="212"/>
      <c r="Q410" s="212"/>
      <c r="R410" s="212"/>
      <c r="S410" s="212"/>
      <c r="T410" s="212"/>
      <c r="U410" s="212"/>
      <c r="V410" s="212"/>
      <c r="W410" s="212"/>
      <c r="X410" s="212"/>
      <c r="Y410" s="212"/>
      <c r="Z410" s="212"/>
    </row>
    <row r="411" ht="13.5" customHeight="1">
      <c r="A411" s="212"/>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2"/>
      <c r="Z411" s="212"/>
    </row>
    <row r="412" ht="13.5" customHeight="1">
      <c r="A412" s="212"/>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row>
    <row r="413" ht="13.5" customHeight="1">
      <c r="A413" s="212"/>
      <c r="B413" s="212"/>
      <c r="C413" s="212"/>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row>
    <row r="414" ht="13.5" customHeight="1">
      <c r="A414" s="212"/>
      <c r="B414" s="212"/>
      <c r="C414" s="212"/>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row>
    <row r="415" ht="13.5" customHeight="1">
      <c r="A415" s="212"/>
      <c r="B415" s="212"/>
      <c r="C415" s="212"/>
      <c r="D415" s="212"/>
      <c r="E415" s="212"/>
      <c r="F415" s="212"/>
      <c r="G415" s="212"/>
      <c r="H415" s="212"/>
      <c r="I415" s="212"/>
      <c r="J415" s="212"/>
      <c r="K415" s="212"/>
      <c r="L415" s="212"/>
      <c r="M415" s="212"/>
      <c r="N415" s="212"/>
      <c r="O415" s="212"/>
      <c r="P415" s="212"/>
      <c r="Q415" s="212"/>
      <c r="R415" s="212"/>
      <c r="S415" s="212"/>
      <c r="T415" s="212"/>
      <c r="U415" s="212"/>
      <c r="V415" s="212"/>
      <c r="W415" s="212"/>
      <c r="X415" s="212"/>
      <c r="Y415" s="212"/>
      <c r="Z415" s="212"/>
    </row>
    <row r="416" ht="13.5" customHeight="1">
      <c r="A416" s="212"/>
      <c r="B416" s="212"/>
      <c r="C416" s="212"/>
      <c r="D416" s="212"/>
      <c r="E416" s="212"/>
      <c r="F416" s="212"/>
      <c r="G416" s="212"/>
      <c r="H416" s="212"/>
      <c r="I416" s="212"/>
      <c r="J416" s="212"/>
      <c r="K416" s="212"/>
      <c r="L416" s="212"/>
      <c r="M416" s="212"/>
      <c r="N416" s="212"/>
      <c r="O416" s="212"/>
      <c r="P416" s="212"/>
      <c r="Q416" s="212"/>
      <c r="R416" s="212"/>
      <c r="S416" s="212"/>
      <c r="T416" s="212"/>
      <c r="U416" s="212"/>
      <c r="V416" s="212"/>
      <c r="W416" s="212"/>
      <c r="X416" s="212"/>
      <c r="Y416" s="212"/>
      <c r="Z416" s="212"/>
    </row>
    <row r="417" ht="13.5" customHeight="1">
      <c r="A417" s="212"/>
      <c r="B417" s="212"/>
      <c r="C417" s="212"/>
      <c r="D417" s="212"/>
      <c r="E417" s="212"/>
      <c r="F417" s="212"/>
      <c r="G417" s="212"/>
      <c r="H417" s="212"/>
      <c r="I417" s="212"/>
      <c r="J417" s="212"/>
      <c r="K417" s="212"/>
      <c r="L417" s="212"/>
      <c r="M417" s="212"/>
      <c r="N417" s="212"/>
      <c r="O417" s="212"/>
      <c r="P417" s="212"/>
      <c r="Q417" s="212"/>
      <c r="R417" s="212"/>
      <c r="S417" s="212"/>
      <c r="T417" s="212"/>
      <c r="U417" s="212"/>
      <c r="V417" s="212"/>
      <c r="W417" s="212"/>
      <c r="X417" s="212"/>
      <c r="Y417" s="212"/>
      <c r="Z417" s="212"/>
    </row>
    <row r="418" ht="13.5" customHeight="1">
      <c r="A418" s="212"/>
      <c r="B418" s="212"/>
      <c r="C418" s="212"/>
      <c r="D418" s="212"/>
      <c r="E418" s="212"/>
      <c r="F418" s="212"/>
      <c r="G418" s="212"/>
      <c r="H418" s="212"/>
      <c r="I418" s="212"/>
      <c r="J418" s="212"/>
      <c r="K418" s="212"/>
      <c r="L418" s="212"/>
      <c r="M418" s="212"/>
      <c r="N418" s="212"/>
      <c r="O418" s="212"/>
      <c r="P418" s="212"/>
      <c r="Q418" s="212"/>
      <c r="R418" s="212"/>
      <c r="S418" s="212"/>
      <c r="T418" s="212"/>
      <c r="U418" s="212"/>
      <c r="V418" s="212"/>
      <c r="W418" s="212"/>
      <c r="X418" s="212"/>
      <c r="Y418" s="212"/>
      <c r="Z418" s="212"/>
    </row>
    <row r="419" ht="13.5" customHeight="1">
      <c r="A419" s="212"/>
      <c r="B419" s="212"/>
      <c r="C419" s="212"/>
      <c r="D419" s="212"/>
      <c r="E419" s="212"/>
      <c r="F419" s="212"/>
      <c r="G419" s="212"/>
      <c r="H419" s="212"/>
      <c r="I419" s="212"/>
      <c r="J419" s="212"/>
      <c r="K419" s="212"/>
      <c r="L419" s="212"/>
      <c r="M419" s="212"/>
      <c r="N419" s="212"/>
      <c r="O419" s="212"/>
      <c r="P419" s="212"/>
      <c r="Q419" s="212"/>
      <c r="R419" s="212"/>
      <c r="S419" s="212"/>
      <c r="T419" s="212"/>
      <c r="U419" s="212"/>
      <c r="V419" s="212"/>
      <c r="W419" s="212"/>
      <c r="X419" s="212"/>
      <c r="Y419" s="212"/>
      <c r="Z419" s="212"/>
    </row>
    <row r="420" ht="13.5" customHeight="1">
      <c r="A420" s="212"/>
      <c r="B420" s="212"/>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2"/>
    </row>
    <row r="421" ht="13.5" customHeight="1">
      <c r="A421" s="212"/>
      <c r="B421" s="212"/>
      <c r="C421" s="212"/>
      <c r="D421" s="212"/>
      <c r="E421" s="212"/>
      <c r="F421" s="212"/>
      <c r="G421" s="212"/>
      <c r="H421" s="212"/>
      <c r="I421" s="212"/>
      <c r="J421" s="212"/>
      <c r="K421" s="212"/>
      <c r="L421" s="212"/>
      <c r="M421" s="212"/>
      <c r="N421" s="212"/>
      <c r="O421" s="212"/>
      <c r="P421" s="212"/>
      <c r="Q421" s="212"/>
      <c r="R421" s="212"/>
      <c r="S421" s="212"/>
      <c r="T421" s="212"/>
      <c r="U421" s="212"/>
      <c r="V421" s="212"/>
      <c r="W421" s="212"/>
      <c r="X421" s="212"/>
      <c r="Y421" s="212"/>
      <c r="Z421" s="212"/>
    </row>
    <row r="422" ht="13.5" customHeight="1">
      <c r="A422" s="212"/>
      <c r="B422" s="212"/>
      <c r="C422" s="212"/>
      <c r="D422" s="212"/>
      <c r="E422" s="212"/>
      <c r="F422" s="212"/>
      <c r="G422" s="212"/>
      <c r="H422" s="212"/>
      <c r="I422" s="212"/>
      <c r="J422" s="212"/>
      <c r="K422" s="212"/>
      <c r="L422" s="212"/>
      <c r="M422" s="212"/>
      <c r="N422" s="212"/>
      <c r="O422" s="212"/>
      <c r="P422" s="212"/>
      <c r="Q422" s="212"/>
      <c r="R422" s="212"/>
      <c r="S422" s="212"/>
      <c r="T422" s="212"/>
      <c r="U422" s="212"/>
      <c r="V422" s="212"/>
      <c r="W422" s="212"/>
      <c r="X422" s="212"/>
      <c r="Y422" s="212"/>
      <c r="Z422" s="212"/>
    </row>
    <row r="423" ht="13.5" customHeight="1">
      <c r="A423" s="212"/>
      <c r="B423" s="212"/>
      <c r="C423" s="212"/>
      <c r="D423" s="212"/>
      <c r="E423" s="212"/>
      <c r="F423" s="212"/>
      <c r="G423" s="212"/>
      <c r="H423" s="212"/>
      <c r="I423" s="212"/>
      <c r="J423" s="212"/>
      <c r="K423" s="212"/>
      <c r="L423" s="212"/>
      <c r="M423" s="212"/>
      <c r="N423" s="212"/>
      <c r="O423" s="212"/>
      <c r="P423" s="212"/>
      <c r="Q423" s="212"/>
      <c r="R423" s="212"/>
      <c r="S423" s="212"/>
      <c r="T423" s="212"/>
      <c r="U423" s="212"/>
      <c r="V423" s="212"/>
      <c r="W423" s="212"/>
      <c r="X423" s="212"/>
      <c r="Y423" s="212"/>
      <c r="Z423" s="212"/>
    </row>
    <row r="424" ht="13.5" customHeight="1">
      <c r="A424" s="212"/>
      <c r="B424" s="212"/>
      <c r="C424" s="212"/>
      <c r="D424" s="212"/>
      <c r="E424" s="212"/>
      <c r="F424" s="212"/>
      <c r="G424" s="212"/>
      <c r="H424" s="212"/>
      <c r="I424" s="212"/>
      <c r="J424" s="212"/>
      <c r="K424" s="212"/>
      <c r="L424" s="212"/>
      <c r="M424" s="212"/>
      <c r="N424" s="212"/>
      <c r="O424" s="212"/>
      <c r="P424" s="212"/>
      <c r="Q424" s="212"/>
      <c r="R424" s="212"/>
      <c r="S424" s="212"/>
      <c r="T424" s="212"/>
      <c r="U424" s="212"/>
      <c r="V424" s="212"/>
      <c r="W424" s="212"/>
      <c r="X424" s="212"/>
      <c r="Y424" s="212"/>
      <c r="Z424" s="212"/>
    </row>
    <row r="425" ht="13.5" customHeight="1">
      <c r="A425" s="212"/>
      <c r="B425" s="212"/>
      <c r="C425" s="212"/>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2"/>
    </row>
    <row r="426" ht="13.5" customHeight="1">
      <c r="A426" s="212"/>
      <c r="B426" s="212"/>
      <c r="C426" s="212"/>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2"/>
    </row>
    <row r="427" ht="13.5" customHeight="1">
      <c r="A427" s="212"/>
      <c r="B427" s="212"/>
      <c r="C427" s="212"/>
      <c r="D427" s="212"/>
      <c r="E427" s="212"/>
      <c r="F427" s="212"/>
      <c r="G427" s="212"/>
      <c r="H427" s="212"/>
      <c r="I427" s="212"/>
      <c r="J427" s="212"/>
      <c r="K427" s="212"/>
      <c r="L427" s="212"/>
      <c r="M427" s="212"/>
      <c r="N427" s="212"/>
      <c r="O427" s="212"/>
      <c r="P427" s="212"/>
      <c r="Q427" s="212"/>
      <c r="R427" s="212"/>
      <c r="S427" s="212"/>
      <c r="T427" s="212"/>
      <c r="U427" s="212"/>
      <c r="V427" s="212"/>
      <c r="W427" s="212"/>
      <c r="X427" s="212"/>
      <c r="Y427" s="212"/>
      <c r="Z427" s="212"/>
    </row>
    <row r="428" ht="13.5" customHeight="1">
      <c r="A428" s="212"/>
      <c r="B428" s="212"/>
      <c r="C428" s="212"/>
      <c r="D428" s="212"/>
      <c r="E428" s="212"/>
      <c r="F428" s="212"/>
      <c r="G428" s="212"/>
      <c r="H428" s="212"/>
      <c r="I428" s="212"/>
      <c r="J428" s="212"/>
      <c r="K428" s="212"/>
      <c r="L428" s="212"/>
      <c r="M428" s="212"/>
      <c r="N428" s="212"/>
      <c r="O428" s="212"/>
      <c r="P428" s="212"/>
      <c r="Q428" s="212"/>
      <c r="R428" s="212"/>
      <c r="S428" s="212"/>
      <c r="T428" s="212"/>
      <c r="U428" s="212"/>
      <c r="V428" s="212"/>
      <c r="W428" s="212"/>
      <c r="X428" s="212"/>
      <c r="Y428" s="212"/>
      <c r="Z428" s="212"/>
    </row>
    <row r="429" ht="13.5" customHeight="1">
      <c r="A429" s="212"/>
      <c r="B429" s="212"/>
      <c r="C429" s="212"/>
      <c r="D429" s="212"/>
      <c r="E429" s="212"/>
      <c r="F429" s="212"/>
      <c r="G429" s="212"/>
      <c r="H429" s="212"/>
      <c r="I429" s="212"/>
      <c r="J429" s="212"/>
      <c r="K429" s="212"/>
      <c r="L429" s="212"/>
      <c r="M429" s="212"/>
      <c r="N429" s="212"/>
      <c r="O429" s="212"/>
      <c r="P429" s="212"/>
      <c r="Q429" s="212"/>
      <c r="R429" s="212"/>
      <c r="S429" s="212"/>
      <c r="T429" s="212"/>
      <c r="U429" s="212"/>
      <c r="V429" s="212"/>
      <c r="W429" s="212"/>
      <c r="X429" s="212"/>
      <c r="Y429" s="212"/>
      <c r="Z429" s="212"/>
    </row>
    <row r="430" ht="13.5" customHeight="1">
      <c r="A430" s="212"/>
      <c r="B430" s="212"/>
      <c r="C430" s="212"/>
      <c r="D430" s="212"/>
      <c r="E430" s="212"/>
      <c r="F430" s="212"/>
      <c r="G430" s="212"/>
      <c r="H430" s="212"/>
      <c r="I430" s="212"/>
      <c r="J430" s="212"/>
      <c r="K430" s="212"/>
      <c r="L430" s="212"/>
      <c r="M430" s="212"/>
      <c r="N430" s="212"/>
      <c r="O430" s="212"/>
      <c r="P430" s="212"/>
      <c r="Q430" s="212"/>
      <c r="R430" s="212"/>
      <c r="S430" s="212"/>
      <c r="T430" s="212"/>
      <c r="U430" s="212"/>
      <c r="V430" s="212"/>
      <c r="W430" s="212"/>
      <c r="X430" s="212"/>
      <c r="Y430" s="212"/>
      <c r="Z430" s="212"/>
    </row>
    <row r="431" ht="13.5" customHeight="1">
      <c r="A431" s="212"/>
      <c r="B431" s="212"/>
      <c r="C431" s="212"/>
      <c r="D431" s="212"/>
      <c r="E431" s="212"/>
      <c r="F431" s="212"/>
      <c r="G431" s="212"/>
      <c r="H431" s="212"/>
      <c r="I431" s="212"/>
      <c r="J431" s="212"/>
      <c r="K431" s="212"/>
      <c r="L431" s="212"/>
      <c r="M431" s="212"/>
      <c r="N431" s="212"/>
      <c r="O431" s="212"/>
      <c r="P431" s="212"/>
      <c r="Q431" s="212"/>
      <c r="R431" s="212"/>
      <c r="S431" s="212"/>
      <c r="T431" s="212"/>
      <c r="U431" s="212"/>
      <c r="V431" s="212"/>
      <c r="W431" s="212"/>
      <c r="X431" s="212"/>
      <c r="Y431" s="212"/>
      <c r="Z431" s="212"/>
    </row>
    <row r="432" ht="13.5" customHeight="1">
      <c r="A432" s="212"/>
      <c r="B432" s="212"/>
      <c r="C432" s="212"/>
      <c r="D432" s="212"/>
      <c r="E432" s="212"/>
      <c r="F432" s="212"/>
      <c r="G432" s="212"/>
      <c r="H432" s="212"/>
      <c r="I432" s="212"/>
      <c r="J432" s="212"/>
      <c r="K432" s="212"/>
      <c r="L432" s="212"/>
      <c r="M432" s="212"/>
      <c r="N432" s="212"/>
      <c r="O432" s="212"/>
      <c r="P432" s="212"/>
      <c r="Q432" s="212"/>
      <c r="R432" s="212"/>
      <c r="S432" s="212"/>
      <c r="T432" s="212"/>
      <c r="U432" s="212"/>
      <c r="V432" s="212"/>
      <c r="W432" s="212"/>
      <c r="X432" s="212"/>
      <c r="Y432" s="212"/>
      <c r="Z432" s="212"/>
    </row>
    <row r="433" ht="13.5" customHeight="1">
      <c r="A433" s="212"/>
      <c r="B433" s="212"/>
      <c r="C433" s="212"/>
      <c r="D433" s="212"/>
      <c r="E433" s="212"/>
      <c r="F433" s="212"/>
      <c r="G433" s="212"/>
      <c r="H433" s="212"/>
      <c r="I433" s="212"/>
      <c r="J433" s="212"/>
      <c r="K433" s="212"/>
      <c r="L433" s="212"/>
      <c r="M433" s="212"/>
      <c r="N433" s="212"/>
      <c r="O433" s="212"/>
      <c r="P433" s="212"/>
      <c r="Q433" s="212"/>
      <c r="R433" s="212"/>
      <c r="S433" s="212"/>
      <c r="T433" s="212"/>
      <c r="U433" s="212"/>
      <c r="V433" s="212"/>
      <c r="W433" s="212"/>
      <c r="X433" s="212"/>
      <c r="Y433" s="212"/>
      <c r="Z433" s="212"/>
    </row>
    <row r="434" ht="13.5" customHeight="1">
      <c r="A434" s="212"/>
      <c r="B434" s="212"/>
      <c r="C434" s="212"/>
      <c r="D434" s="212"/>
      <c r="E434" s="212"/>
      <c r="F434" s="212"/>
      <c r="G434" s="212"/>
      <c r="H434" s="212"/>
      <c r="I434" s="212"/>
      <c r="J434" s="212"/>
      <c r="K434" s="212"/>
      <c r="L434" s="212"/>
      <c r="M434" s="212"/>
      <c r="N434" s="212"/>
      <c r="O434" s="212"/>
      <c r="P434" s="212"/>
      <c r="Q434" s="212"/>
      <c r="R434" s="212"/>
      <c r="S434" s="212"/>
      <c r="T434" s="212"/>
      <c r="U434" s="212"/>
      <c r="V434" s="212"/>
      <c r="W434" s="212"/>
      <c r="X434" s="212"/>
      <c r="Y434" s="212"/>
      <c r="Z434" s="212"/>
    </row>
    <row r="435" ht="13.5" customHeight="1">
      <c r="A435" s="212"/>
      <c r="B435" s="212"/>
      <c r="C435" s="212"/>
      <c r="D435" s="212"/>
      <c r="E435" s="212"/>
      <c r="F435" s="212"/>
      <c r="G435" s="212"/>
      <c r="H435" s="212"/>
      <c r="I435" s="212"/>
      <c r="J435" s="212"/>
      <c r="K435" s="212"/>
      <c r="L435" s="212"/>
      <c r="M435" s="212"/>
      <c r="N435" s="212"/>
      <c r="O435" s="212"/>
      <c r="P435" s="212"/>
      <c r="Q435" s="212"/>
      <c r="R435" s="212"/>
      <c r="S435" s="212"/>
      <c r="T435" s="212"/>
      <c r="U435" s="212"/>
      <c r="V435" s="212"/>
      <c r="W435" s="212"/>
      <c r="X435" s="212"/>
      <c r="Y435" s="212"/>
      <c r="Z435" s="212"/>
    </row>
    <row r="436" ht="13.5" customHeight="1">
      <c r="A436" s="212"/>
      <c r="B436" s="212"/>
      <c r="C436" s="212"/>
      <c r="D436" s="212"/>
      <c r="E436" s="212"/>
      <c r="F436" s="212"/>
      <c r="G436" s="212"/>
      <c r="H436" s="212"/>
      <c r="I436" s="212"/>
      <c r="J436" s="212"/>
      <c r="K436" s="212"/>
      <c r="L436" s="212"/>
      <c r="M436" s="212"/>
      <c r="N436" s="212"/>
      <c r="O436" s="212"/>
      <c r="P436" s="212"/>
      <c r="Q436" s="212"/>
      <c r="R436" s="212"/>
      <c r="S436" s="212"/>
      <c r="T436" s="212"/>
      <c r="U436" s="212"/>
      <c r="V436" s="212"/>
      <c r="W436" s="212"/>
      <c r="X436" s="212"/>
      <c r="Y436" s="212"/>
      <c r="Z436" s="212"/>
    </row>
    <row r="437" ht="13.5" customHeight="1">
      <c r="A437" s="212"/>
      <c r="B437" s="212"/>
      <c r="C437" s="212"/>
      <c r="D437" s="212"/>
      <c r="E437" s="212"/>
      <c r="F437" s="212"/>
      <c r="G437" s="212"/>
      <c r="H437" s="212"/>
      <c r="I437" s="212"/>
      <c r="J437" s="212"/>
      <c r="K437" s="212"/>
      <c r="L437" s="212"/>
      <c r="M437" s="212"/>
      <c r="N437" s="212"/>
      <c r="O437" s="212"/>
      <c r="P437" s="212"/>
      <c r="Q437" s="212"/>
      <c r="R437" s="212"/>
      <c r="S437" s="212"/>
      <c r="T437" s="212"/>
      <c r="U437" s="212"/>
      <c r="V437" s="212"/>
      <c r="W437" s="212"/>
      <c r="X437" s="212"/>
      <c r="Y437" s="212"/>
      <c r="Z437" s="212"/>
    </row>
    <row r="438" ht="13.5" customHeight="1">
      <c r="A438" s="212"/>
      <c r="B438" s="212"/>
      <c r="C438" s="212"/>
      <c r="D438" s="212"/>
      <c r="E438" s="212"/>
      <c r="F438" s="212"/>
      <c r="G438" s="212"/>
      <c r="H438" s="212"/>
      <c r="I438" s="212"/>
      <c r="J438" s="212"/>
      <c r="K438" s="212"/>
      <c r="L438" s="212"/>
      <c r="M438" s="212"/>
      <c r="N438" s="212"/>
      <c r="O438" s="212"/>
      <c r="P438" s="212"/>
      <c r="Q438" s="212"/>
      <c r="R438" s="212"/>
      <c r="S438" s="212"/>
      <c r="T438" s="212"/>
      <c r="U438" s="212"/>
      <c r="V438" s="212"/>
      <c r="W438" s="212"/>
      <c r="X438" s="212"/>
      <c r="Y438" s="212"/>
      <c r="Z438" s="212"/>
    </row>
    <row r="439" ht="13.5" customHeight="1">
      <c r="A439" s="212"/>
      <c r="B439" s="212"/>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2"/>
    </row>
    <row r="440" ht="13.5" customHeight="1">
      <c r="A440" s="212"/>
      <c r="B440" s="212"/>
      <c r="C440" s="212"/>
      <c r="D440" s="212"/>
      <c r="E440" s="212"/>
      <c r="F440" s="212"/>
      <c r="G440" s="212"/>
      <c r="H440" s="212"/>
      <c r="I440" s="212"/>
      <c r="J440" s="212"/>
      <c r="K440" s="212"/>
      <c r="L440" s="212"/>
      <c r="M440" s="212"/>
      <c r="N440" s="212"/>
      <c r="O440" s="212"/>
      <c r="P440" s="212"/>
      <c r="Q440" s="212"/>
      <c r="R440" s="212"/>
      <c r="S440" s="212"/>
      <c r="T440" s="212"/>
      <c r="U440" s="212"/>
      <c r="V440" s="212"/>
      <c r="W440" s="212"/>
      <c r="X440" s="212"/>
      <c r="Y440" s="212"/>
      <c r="Z440" s="212"/>
    </row>
    <row r="441" ht="13.5" customHeight="1">
      <c r="A441" s="212"/>
      <c r="B441" s="212"/>
      <c r="C441" s="212"/>
      <c r="D441" s="212"/>
      <c r="E441" s="212"/>
      <c r="F441" s="212"/>
      <c r="G441" s="212"/>
      <c r="H441" s="212"/>
      <c r="I441" s="212"/>
      <c r="J441" s="212"/>
      <c r="K441" s="212"/>
      <c r="L441" s="212"/>
      <c r="M441" s="212"/>
      <c r="N441" s="212"/>
      <c r="O441" s="212"/>
      <c r="P441" s="212"/>
      <c r="Q441" s="212"/>
      <c r="R441" s="212"/>
      <c r="S441" s="212"/>
      <c r="T441" s="212"/>
      <c r="U441" s="212"/>
      <c r="V441" s="212"/>
      <c r="W441" s="212"/>
      <c r="X441" s="212"/>
      <c r="Y441" s="212"/>
      <c r="Z441" s="212"/>
    </row>
    <row r="442" ht="13.5" customHeight="1">
      <c r="A442" s="212"/>
      <c r="B442" s="212"/>
      <c r="C442" s="212"/>
      <c r="D442" s="212"/>
      <c r="E442" s="212"/>
      <c r="F442" s="212"/>
      <c r="G442" s="212"/>
      <c r="H442" s="212"/>
      <c r="I442" s="212"/>
      <c r="J442" s="212"/>
      <c r="K442" s="212"/>
      <c r="L442" s="212"/>
      <c r="M442" s="212"/>
      <c r="N442" s="212"/>
      <c r="O442" s="212"/>
      <c r="P442" s="212"/>
      <c r="Q442" s="212"/>
      <c r="R442" s="212"/>
      <c r="S442" s="212"/>
      <c r="T442" s="212"/>
      <c r="U442" s="212"/>
      <c r="V442" s="212"/>
      <c r="W442" s="212"/>
      <c r="X442" s="212"/>
      <c r="Y442" s="212"/>
      <c r="Z442" s="212"/>
    </row>
    <row r="443" ht="13.5" customHeight="1">
      <c r="A443" s="212"/>
      <c r="B443" s="212"/>
      <c r="C443" s="212"/>
      <c r="D443" s="212"/>
      <c r="E443" s="212"/>
      <c r="F443" s="212"/>
      <c r="G443" s="212"/>
      <c r="H443" s="212"/>
      <c r="I443" s="212"/>
      <c r="J443" s="212"/>
      <c r="K443" s="212"/>
      <c r="L443" s="212"/>
      <c r="M443" s="212"/>
      <c r="N443" s="212"/>
      <c r="O443" s="212"/>
      <c r="P443" s="212"/>
      <c r="Q443" s="212"/>
      <c r="R443" s="212"/>
      <c r="S443" s="212"/>
      <c r="T443" s="212"/>
      <c r="U443" s="212"/>
      <c r="V443" s="212"/>
      <c r="W443" s="212"/>
      <c r="X443" s="212"/>
      <c r="Y443" s="212"/>
      <c r="Z443" s="212"/>
    </row>
    <row r="444" ht="13.5" customHeight="1">
      <c r="A444" s="212"/>
      <c r="B444" s="212"/>
      <c r="C444" s="212"/>
      <c r="D444" s="212"/>
      <c r="E444" s="212"/>
      <c r="F444" s="212"/>
      <c r="G444" s="212"/>
      <c r="H444" s="212"/>
      <c r="I444" s="212"/>
      <c r="J444" s="212"/>
      <c r="K444" s="212"/>
      <c r="L444" s="212"/>
      <c r="M444" s="212"/>
      <c r="N444" s="212"/>
      <c r="O444" s="212"/>
      <c r="P444" s="212"/>
      <c r="Q444" s="212"/>
      <c r="R444" s="212"/>
      <c r="S444" s="212"/>
      <c r="T444" s="212"/>
      <c r="U444" s="212"/>
      <c r="V444" s="212"/>
      <c r="W444" s="212"/>
      <c r="X444" s="212"/>
      <c r="Y444" s="212"/>
      <c r="Z444" s="212"/>
    </row>
    <row r="445" ht="13.5" customHeight="1">
      <c r="A445" s="212"/>
      <c r="B445" s="212"/>
      <c r="C445" s="212"/>
      <c r="D445" s="212"/>
      <c r="E445" s="212"/>
      <c r="F445" s="212"/>
      <c r="G445" s="212"/>
      <c r="H445" s="212"/>
      <c r="I445" s="212"/>
      <c r="J445" s="212"/>
      <c r="K445" s="212"/>
      <c r="L445" s="212"/>
      <c r="M445" s="212"/>
      <c r="N445" s="212"/>
      <c r="O445" s="212"/>
      <c r="P445" s="212"/>
      <c r="Q445" s="212"/>
      <c r="R445" s="212"/>
      <c r="S445" s="212"/>
      <c r="T445" s="212"/>
      <c r="U445" s="212"/>
      <c r="V445" s="212"/>
      <c r="W445" s="212"/>
      <c r="X445" s="212"/>
      <c r="Y445" s="212"/>
      <c r="Z445" s="212"/>
    </row>
    <row r="446" ht="13.5" customHeight="1">
      <c r="A446" s="212"/>
      <c r="B446" s="212"/>
      <c r="C446" s="212"/>
      <c r="D446" s="212"/>
      <c r="E446" s="212"/>
      <c r="F446" s="212"/>
      <c r="G446" s="212"/>
      <c r="H446" s="212"/>
      <c r="I446" s="212"/>
      <c r="J446" s="212"/>
      <c r="K446" s="212"/>
      <c r="L446" s="212"/>
      <c r="M446" s="212"/>
      <c r="N446" s="212"/>
      <c r="O446" s="212"/>
      <c r="P446" s="212"/>
      <c r="Q446" s="212"/>
      <c r="R446" s="212"/>
      <c r="S446" s="212"/>
      <c r="T446" s="212"/>
      <c r="U446" s="212"/>
      <c r="V446" s="212"/>
      <c r="W446" s="212"/>
      <c r="X446" s="212"/>
      <c r="Y446" s="212"/>
      <c r="Z446" s="212"/>
    </row>
    <row r="447" ht="13.5" customHeight="1">
      <c r="A447" s="212"/>
      <c r="B447" s="212"/>
      <c r="C447" s="212"/>
      <c r="D447" s="212"/>
      <c r="E447" s="212"/>
      <c r="F447" s="212"/>
      <c r="G447" s="212"/>
      <c r="H447" s="212"/>
      <c r="I447" s="212"/>
      <c r="J447" s="212"/>
      <c r="K447" s="212"/>
      <c r="L447" s="212"/>
      <c r="M447" s="212"/>
      <c r="N447" s="212"/>
      <c r="O447" s="212"/>
      <c r="P447" s="212"/>
      <c r="Q447" s="212"/>
      <c r="R447" s="212"/>
      <c r="S447" s="212"/>
      <c r="T447" s="212"/>
      <c r="U447" s="212"/>
      <c r="V447" s="212"/>
      <c r="W447" s="212"/>
      <c r="X447" s="212"/>
      <c r="Y447" s="212"/>
      <c r="Z447" s="212"/>
    </row>
    <row r="448" ht="13.5" customHeight="1">
      <c r="A448" s="212"/>
      <c r="B448" s="212"/>
      <c r="C448" s="212"/>
      <c r="D448" s="212"/>
      <c r="E448" s="212"/>
      <c r="F448" s="212"/>
      <c r="G448" s="212"/>
      <c r="H448" s="212"/>
      <c r="I448" s="212"/>
      <c r="J448" s="212"/>
      <c r="K448" s="212"/>
      <c r="L448" s="212"/>
      <c r="M448" s="212"/>
      <c r="N448" s="212"/>
      <c r="O448" s="212"/>
      <c r="P448" s="212"/>
      <c r="Q448" s="212"/>
      <c r="R448" s="212"/>
      <c r="S448" s="212"/>
      <c r="T448" s="212"/>
      <c r="U448" s="212"/>
      <c r="V448" s="212"/>
      <c r="W448" s="212"/>
      <c r="X448" s="212"/>
      <c r="Y448" s="212"/>
      <c r="Z448" s="212"/>
    </row>
    <row r="449" ht="13.5" customHeight="1">
      <c r="A449" s="212"/>
      <c r="B449" s="212"/>
      <c r="C449" s="212"/>
      <c r="D449" s="212"/>
      <c r="E449" s="212"/>
      <c r="F449" s="212"/>
      <c r="G449" s="212"/>
      <c r="H449" s="212"/>
      <c r="I449" s="212"/>
      <c r="J449" s="212"/>
      <c r="K449" s="212"/>
      <c r="L449" s="212"/>
      <c r="M449" s="212"/>
      <c r="N449" s="212"/>
      <c r="O449" s="212"/>
      <c r="P449" s="212"/>
      <c r="Q449" s="212"/>
      <c r="R449" s="212"/>
      <c r="S449" s="212"/>
      <c r="T449" s="212"/>
      <c r="U449" s="212"/>
      <c r="V449" s="212"/>
      <c r="W449" s="212"/>
      <c r="X449" s="212"/>
      <c r="Y449" s="212"/>
      <c r="Z449" s="212"/>
    </row>
    <row r="450" ht="13.5" customHeight="1">
      <c r="A450" s="212"/>
      <c r="B450" s="212"/>
      <c r="C450" s="212"/>
      <c r="D450" s="212"/>
      <c r="E450" s="212"/>
      <c r="F450" s="212"/>
      <c r="G450" s="212"/>
      <c r="H450" s="212"/>
      <c r="I450" s="212"/>
      <c r="J450" s="212"/>
      <c r="K450" s="212"/>
      <c r="L450" s="212"/>
      <c r="M450" s="212"/>
      <c r="N450" s="212"/>
      <c r="O450" s="212"/>
      <c r="P450" s="212"/>
      <c r="Q450" s="212"/>
      <c r="R450" s="212"/>
      <c r="S450" s="212"/>
      <c r="T450" s="212"/>
      <c r="U450" s="212"/>
      <c r="V450" s="212"/>
      <c r="W450" s="212"/>
      <c r="X450" s="212"/>
      <c r="Y450" s="212"/>
      <c r="Z450" s="212"/>
    </row>
    <row r="451" ht="13.5" customHeight="1">
      <c r="A451" s="212"/>
      <c r="B451" s="212"/>
      <c r="C451" s="212"/>
      <c r="D451" s="212"/>
      <c r="E451" s="212"/>
      <c r="F451" s="212"/>
      <c r="G451" s="212"/>
      <c r="H451" s="212"/>
      <c r="I451" s="212"/>
      <c r="J451" s="212"/>
      <c r="K451" s="212"/>
      <c r="L451" s="212"/>
      <c r="M451" s="212"/>
      <c r="N451" s="212"/>
      <c r="O451" s="212"/>
      <c r="P451" s="212"/>
      <c r="Q451" s="212"/>
      <c r="R451" s="212"/>
      <c r="S451" s="212"/>
      <c r="T451" s="212"/>
      <c r="U451" s="212"/>
      <c r="V451" s="212"/>
      <c r="W451" s="212"/>
      <c r="X451" s="212"/>
      <c r="Y451" s="212"/>
      <c r="Z451" s="212"/>
    </row>
    <row r="452" ht="13.5" customHeight="1">
      <c r="A452" s="212"/>
      <c r="B452" s="212"/>
      <c r="C452" s="212"/>
      <c r="D452" s="212"/>
      <c r="E452" s="212"/>
      <c r="F452" s="212"/>
      <c r="G452" s="212"/>
      <c r="H452" s="212"/>
      <c r="I452" s="212"/>
      <c r="J452" s="212"/>
      <c r="K452" s="212"/>
      <c r="L452" s="212"/>
      <c r="M452" s="212"/>
      <c r="N452" s="212"/>
      <c r="O452" s="212"/>
      <c r="P452" s="212"/>
      <c r="Q452" s="212"/>
      <c r="R452" s="212"/>
      <c r="S452" s="212"/>
      <c r="T452" s="212"/>
      <c r="U452" s="212"/>
      <c r="V452" s="212"/>
      <c r="W452" s="212"/>
      <c r="X452" s="212"/>
      <c r="Y452" s="212"/>
      <c r="Z452" s="212"/>
    </row>
    <row r="453" ht="13.5" customHeight="1">
      <c r="A453" s="212"/>
      <c r="B453" s="212"/>
      <c r="C453" s="212"/>
      <c r="D453" s="212"/>
      <c r="E453" s="212"/>
      <c r="F453" s="212"/>
      <c r="G453" s="212"/>
      <c r="H453" s="212"/>
      <c r="I453" s="212"/>
      <c r="J453" s="212"/>
      <c r="K453" s="212"/>
      <c r="L453" s="212"/>
      <c r="M453" s="212"/>
      <c r="N453" s="212"/>
      <c r="O453" s="212"/>
      <c r="P453" s="212"/>
      <c r="Q453" s="212"/>
      <c r="R453" s="212"/>
      <c r="S453" s="212"/>
      <c r="T453" s="212"/>
      <c r="U453" s="212"/>
      <c r="V453" s="212"/>
      <c r="W453" s="212"/>
      <c r="X453" s="212"/>
      <c r="Y453" s="212"/>
      <c r="Z453" s="212"/>
    </row>
    <row r="454" ht="13.5" customHeight="1">
      <c r="A454" s="212"/>
      <c r="B454" s="212"/>
      <c r="C454" s="212"/>
      <c r="D454" s="212"/>
      <c r="E454" s="212"/>
      <c r="F454" s="212"/>
      <c r="G454" s="212"/>
      <c r="H454" s="212"/>
      <c r="I454" s="212"/>
      <c r="J454" s="212"/>
      <c r="K454" s="212"/>
      <c r="L454" s="212"/>
      <c r="M454" s="212"/>
      <c r="N454" s="212"/>
      <c r="O454" s="212"/>
      <c r="P454" s="212"/>
      <c r="Q454" s="212"/>
      <c r="R454" s="212"/>
      <c r="S454" s="212"/>
      <c r="T454" s="212"/>
      <c r="U454" s="212"/>
      <c r="V454" s="212"/>
      <c r="W454" s="212"/>
      <c r="X454" s="212"/>
      <c r="Y454" s="212"/>
      <c r="Z454" s="212"/>
    </row>
    <row r="455" ht="13.5" customHeight="1">
      <c r="A455" s="212"/>
      <c r="B455" s="212"/>
      <c r="C455" s="212"/>
      <c r="D455" s="212"/>
      <c r="E455" s="212"/>
      <c r="F455" s="212"/>
      <c r="G455" s="212"/>
      <c r="H455" s="212"/>
      <c r="I455" s="212"/>
      <c r="J455" s="212"/>
      <c r="K455" s="212"/>
      <c r="L455" s="212"/>
      <c r="M455" s="212"/>
      <c r="N455" s="212"/>
      <c r="O455" s="212"/>
      <c r="P455" s="212"/>
      <c r="Q455" s="212"/>
      <c r="R455" s="212"/>
      <c r="S455" s="212"/>
      <c r="T455" s="212"/>
      <c r="U455" s="212"/>
      <c r="V455" s="212"/>
      <c r="W455" s="212"/>
      <c r="X455" s="212"/>
      <c r="Y455" s="212"/>
      <c r="Z455" s="212"/>
    </row>
    <row r="456" ht="13.5" customHeight="1">
      <c r="A456" s="212"/>
      <c r="B456" s="212"/>
      <c r="C456" s="212"/>
      <c r="D456" s="212"/>
      <c r="E456" s="212"/>
      <c r="F456" s="212"/>
      <c r="G456" s="212"/>
      <c r="H456" s="212"/>
      <c r="I456" s="212"/>
      <c r="J456" s="212"/>
      <c r="K456" s="212"/>
      <c r="L456" s="212"/>
      <c r="M456" s="212"/>
      <c r="N456" s="212"/>
      <c r="O456" s="212"/>
      <c r="P456" s="212"/>
      <c r="Q456" s="212"/>
      <c r="R456" s="212"/>
      <c r="S456" s="212"/>
      <c r="T456" s="212"/>
      <c r="U456" s="212"/>
      <c r="V456" s="212"/>
      <c r="W456" s="212"/>
      <c r="X456" s="212"/>
      <c r="Y456" s="212"/>
      <c r="Z456" s="212"/>
    </row>
    <row r="457" ht="13.5" customHeight="1">
      <c r="A457" s="212"/>
      <c r="B457" s="212"/>
      <c r="C457" s="212"/>
      <c r="D457" s="212"/>
      <c r="E457" s="212"/>
      <c r="F457" s="212"/>
      <c r="G457" s="212"/>
      <c r="H457" s="212"/>
      <c r="I457" s="212"/>
      <c r="J457" s="212"/>
      <c r="K457" s="212"/>
      <c r="L457" s="212"/>
      <c r="M457" s="212"/>
      <c r="N457" s="212"/>
      <c r="O457" s="212"/>
      <c r="P457" s="212"/>
      <c r="Q457" s="212"/>
      <c r="R457" s="212"/>
      <c r="S457" s="212"/>
      <c r="T457" s="212"/>
      <c r="U457" s="212"/>
      <c r="V457" s="212"/>
      <c r="W457" s="212"/>
      <c r="X457" s="212"/>
      <c r="Y457" s="212"/>
      <c r="Z457" s="212"/>
    </row>
    <row r="458" ht="13.5" customHeight="1">
      <c r="A458" s="212"/>
      <c r="B458" s="212"/>
      <c r="C458" s="212"/>
      <c r="D458" s="212"/>
      <c r="E458" s="212"/>
      <c r="F458" s="212"/>
      <c r="G458" s="212"/>
      <c r="H458" s="212"/>
      <c r="I458" s="212"/>
      <c r="J458" s="212"/>
      <c r="K458" s="212"/>
      <c r="L458" s="212"/>
      <c r="M458" s="212"/>
      <c r="N458" s="212"/>
      <c r="O458" s="212"/>
      <c r="P458" s="212"/>
      <c r="Q458" s="212"/>
      <c r="R458" s="212"/>
      <c r="S458" s="212"/>
      <c r="T458" s="212"/>
      <c r="U458" s="212"/>
      <c r="V458" s="212"/>
      <c r="W458" s="212"/>
      <c r="X458" s="212"/>
      <c r="Y458" s="212"/>
      <c r="Z458" s="212"/>
    </row>
    <row r="459" ht="13.5" customHeight="1">
      <c r="A459" s="212"/>
      <c r="B459" s="212"/>
      <c r="C459" s="212"/>
      <c r="D459" s="212"/>
      <c r="E459" s="212"/>
      <c r="F459" s="212"/>
      <c r="G459" s="212"/>
      <c r="H459" s="212"/>
      <c r="I459" s="212"/>
      <c r="J459" s="212"/>
      <c r="K459" s="212"/>
      <c r="L459" s="212"/>
      <c r="M459" s="212"/>
      <c r="N459" s="212"/>
      <c r="O459" s="212"/>
      <c r="P459" s="212"/>
      <c r="Q459" s="212"/>
      <c r="R459" s="212"/>
      <c r="S459" s="212"/>
      <c r="T459" s="212"/>
      <c r="U459" s="212"/>
      <c r="V459" s="212"/>
      <c r="W459" s="212"/>
      <c r="X459" s="212"/>
      <c r="Y459" s="212"/>
      <c r="Z459" s="212"/>
    </row>
    <row r="460" ht="13.5" customHeight="1">
      <c r="A460" s="212"/>
      <c r="B460" s="212"/>
      <c r="C460" s="212"/>
      <c r="D460" s="212"/>
      <c r="E460" s="212"/>
      <c r="F460" s="212"/>
      <c r="G460" s="212"/>
      <c r="H460" s="212"/>
      <c r="I460" s="212"/>
      <c r="J460" s="212"/>
      <c r="K460" s="212"/>
      <c r="L460" s="212"/>
      <c r="M460" s="212"/>
      <c r="N460" s="212"/>
      <c r="O460" s="212"/>
      <c r="P460" s="212"/>
      <c r="Q460" s="212"/>
      <c r="R460" s="212"/>
      <c r="S460" s="212"/>
      <c r="T460" s="212"/>
      <c r="U460" s="212"/>
      <c r="V460" s="212"/>
      <c r="W460" s="212"/>
      <c r="X460" s="212"/>
      <c r="Y460" s="212"/>
      <c r="Z460" s="212"/>
    </row>
    <row r="461" ht="13.5" customHeight="1">
      <c r="A461" s="212"/>
      <c r="B461" s="212"/>
      <c r="C461" s="212"/>
      <c r="D461" s="212"/>
      <c r="E461" s="212"/>
      <c r="F461" s="212"/>
      <c r="G461" s="212"/>
      <c r="H461" s="212"/>
      <c r="I461" s="212"/>
      <c r="J461" s="212"/>
      <c r="K461" s="212"/>
      <c r="L461" s="212"/>
      <c r="M461" s="212"/>
      <c r="N461" s="212"/>
      <c r="O461" s="212"/>
      <c r="P461" s="212"/>
      <c r="Q461" s="212"/>
      <c r="R461" s="212"/>
      <c r="S461" s="212"/>
      <c r="T461" s="212"/>
      <c r="U461" s="212"/>
      <c r="V461" s="212"/>
      <c r="W461" s="212"/>
      <c r="X461" s="212"/>
      <c r="Y461" s="212"/>
      <c r="Z461" s="212"/>
    </row>
    <row r="462" ht="13.5" customHeight="1">
      <c r="A462" s="212"/>
      <c r="B462" s="212"/>
      <c r="C462" s="212"/>
      <c r="D462" s="212"/>
      <c r="E462" s="212"/>
      <c r="F462" s="212"/>
      <c r="G462" s="212"/>
      <c r="H462" s="212"/>
      <c r="I462" s="212"/>
      <c r="J462" s="212"/>
      <c r="K462" s="212"/>
      <c r="L462" s="212"/>
      <c r="M462" s="212"/>
      <c r="N462" s="212"/>
      <c r="O462" s="212"/>
      <c r="P462" s="212"/>
      <c r="Q462" s="212"/>
      <c r="R462" s="212"/>
      <c r="S462" s="212"/>
      <c r="T462" s="212"/>
      <c r="U462" s="212"/>
      <c r="V462" s="212"/>
      <c r="W462" s="212"/>
      <c r="X462" s="212"/>
      <c r="Y462" s="212"/>
      <c r="Z462" s="212"/>
    </row>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3:O3"/>
    <mergeCell ref="B5:H8"/>
    <mergeCell ref="B16:E16"/>
    <mergeCell ref="G16:H16"/>
    <mergeCell ref="B17:D17"/>
    <mergeCell ref="G17:H17"/>
    <mergeCell ref="G18:H18"/>
    <mergeCell ref="G21:H21"/>
    <mergeCell ref="G22:H22"/>
    <mergeCell ref="B23:D23"/>
    <mergeCell ref="G23:H23"/>
    <mergeCell ref="B24:D24"/>
    <mergeCell ref="G24:H24"/>
    <mergeCell ref="B25:D25"/>
    <mergeCell ref="B18:D18"/>
    <mergeCell ref="B19:D19"/>
    <mergeCell ref="G19:H19"/>
    <mergeCell ref="B20:D20"/>
    <mergeCell ref="G20:H20"/>
    <mergeCell ref="B21:D21"/>
    <mergeCell ref="B22:D22"/>
  </mergeCells>
  <conditionalFormatting sqref="G23">
    <cfRule type="expression" dxfId="0" priority="1">
      <formula>ISBLANK($G$20)</formula>
    </cfRule>
  </conditionalFormatting>
  <conditionalFormatting sqref="G19:H19">
    <cfRule type="expression" dxfId="1" priority="2">
      <formula>ISBLANK($G$18)</formula>
    </cfRule>
  </conditionalFormatting>
  <conditionalFormatting sqref="G20:H20">
    <cfRule type="expression" dxfId="2" priority="3">
      <formula>$G$18="No"</formula>
    </cfRule>
  </conditionalFormatting>
  <conditionalFormatting sqref="G20:H20">
    <cfRule type="expression" dxfId="2" priority="4">
      <formula>ISBLANK($G$18)</formula>
    </cfRule>
  </conditionalFormatting>
  <conditionalFormatting sqref="G21:H21">
    <cfRule type="expression" dxfId="0" priority="5">
      <formula>ISBLANK($G$20)</formula>
    </cfRule>
  </conditionalFormatting>
  <conditionalFormatting sqref="G22:H22">
    <cfRule type="expression" dxfId="2" priority="6">
      <formula>ISBLANK($G$20)</formula>
    </cfRule>
  </conditionalFormatting>
  <conditionalFormatting sqref="G24:H24">
    <cfRule type="expression" dxfId="2" priority="7">
      <formula>ISBLANK($G$20)</formula>
    </cfRule>
  </conditionalFormatting>
  <dataValidations>
    <dataValidation type="decimal" allowBlank="1" showInputMessage="1" showErrorMessage="1" prompt="Enter Loan period 12 to 60 months in this cell" sqref="E19">
      <formula1>12.0</formula1>
      <formula2>60.0</formula2>
    </dataValidation>
    <dataValidation type="list" allowBlank="1" showErrorMessage="1" sqref="G18">
      <formula1>$K$18:$K$20</formula1>
    </dataValidation>
  </dataValidations>
  <printOptions horizontalCentered="1"/>
  <pageMargins bottom="1.0" footer="0.0" header="0.0" left="0.5" right="0.5" top="1.0"/>
  <pageSetup fitToHeight="0"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8"/>
    <pageSetUpPr/>
  </sheetPr>
  <sheetViews>
    <sheetView showGridLines="0" workbookViewId="0"/>
  </sheetViews>
  <sheetFormatPr customHeight="1" defaultColWidth="12.63" defaultRowHeight="15.0"/>
  <cols>
    <col customWidth="1" min="1" max="1" width="4.63"/>
    <col customWidth="1" min="2" max="2" width="38.63"/>
    <col customWidth="1" min="3" max="3" width="35.88"/>
    <col customWidth="1" min="4" max="4" width="7.63"/>
    <col customWidth="1" min="5" max="5" width="32.13"/>
    <col customWidth="1" min="6" max="6" width="5.38"/>
    <col customWidth="1" min="7" max="7" width="29.63"/>
    <col customWidth="1" min="8" max="8" width="4.63"/>
    <col customWidth="1" min="9" max="17" width="11.63"/>
    <col customWidth="1" min="18" max="18" width="5.88"/>
    <col customWidth="1" min="19" max="19" width="14.0"/>
    <col customWidth="1" min="20" max="26" width="11.38"/>
  </cols>
  <sheetData>
    <row r="1" ht="16.5" customHeight="1">
      <c r="A1" s="259"/>
      <c r="B1" s="260"/>
      <c r="C1" s="260"/>
      <c r="D1" s="260"/>
      <c r="E1" s="260"/>
      <c r="F1" s="260"/>
      <c r="G1" s="260"/>
      <c r="H1" s="259"/>
      <c r="I1" s="259"/>
      <c r="J1" s="259"/>
      <c r="K1" s="259"/>
      <c r="L1" s="259"/>
      <c r="M1" s="259"/>
      <c r="N1" s="259"/>
      <c r="O1" s="259"/>
      <c r="P1" s="259"/>
      <c r="Q1" s="259"/>
      <c r="R1" s="259"/>
      <c r="S1" s="259"/>
      <c r="T1" s="259"/>
      <c r="U1" s="259"/>
      <c r="V1" s="259"/>
      <c r="W1" s="259"/>
      <c r="X1" s="259"/>
      <c r="Y1" s="259"/>
      <c r="Z1" s="259"/>
    </row>
    <row r="2" ht="22.5" customHeight="1">
      <c r="A2" s="259"/>
      <c r="B2" s="259"/>
      <c r="C2" s="259"/>
      <c r="D2" s="259"/>
      <c r="E2" s="259"/>
      <c r="F2" s="259"/>
      <c r="G2" s="259"/>
      <c r="H2" s="259"/>
      <c r="I2" s="261"/>
      <c r="J2" s="261"/>
      <c r="K2" s="261"/>
      <c r="L2" s="29"/>
      <c r="M2" s="29"/>
      <c r="N2" s="29"/>
      <c r="O2" s="29"/>
      <c r="P2" s="29"/>
      <c r="Q2" s="29"/>
      <c r="R2" s="29"/>
      <c r="S2" s="29"/>
      <c r="T2" s="29"/>
      <c r="U2" s="29"/>
      <c r="V2" s="29"/>
      <c r="W2" s="29"/>
      <c r="X2" s="29"/>
      <c r="Y2" s="29"/>
      <c r="Z2" s="29"/>
    </row>
    <row r="3" ht="22.5" customHeight="1">
      <c r="A3" s="259"/>
      <c r="B3" s="262" t="s">
        <v>151</v>
      </c>
      <c r="C3" s="259"/>
      <c r="D3" s="259"/>
      <c r="E3" s="259"/>
      <c r="F3" s="259"/>
      <c r="G3" s="259"/>
      <c r="H3" s="259"/>
      <c r="I3" s="261"/>
      <c r="J3" s="261"/>
      <c r="K3" s="261"/>
      <c r="L3" s="29"/>
      <c r="M3" s="29"/>
      <c r="N3" s="29"/>
      <c r="O3" s="29"/>
      <c r="P3" s="29"/>
      <c r="Q3" s="29"/>
      <c r="R3" s="29"/>
      <c r="S3" s="29"/>
      <c r="T3" s="29"/>
      <c r="U3" s="29"/>
      <c r="V3" s="29"/>
      <c r="W3" s="29"/>
      <c r="X3" s="29"/>
      <c r="Y3" s="29"/>
      <c r="Z3" s="29"/>
    </row>
    <row r="4" ht="22.5" customHeight="1">
      <c r="A4" s="259"/>
      <c r="B4" s="262"/>
      <c r="C4" s="259"/>
      <c r="D4" s="259"/>
      <c r="E4" s="259"/>
      <c r="F4" s="259"/>
      <c r="G4" s="259"/>
      <c r="H4" s="259"/>
      <c r="I4" s="261"/>
      <c r="J4" s="261"/>
      <c r="K4" s="261"/>
      <c r="L4" s="29"/>
      <c r="M4" s="29"/>
      <c r="N4" s="29"/>
      <c r="O4" s="29"/>
      <c r="P4" s="29"/>
      <c r="Q4" s="29"/>
      <c r="R4" s="29"/>
      <c r="S4" s="29"/>
      <c r="T4" s="29"/>
      <c r="U4" s="29"/>
      <c r="V4" s="29"/>
      <c r="W4" s="29"/>
      <c r="X4" s="29"/>
      <c r="Y4" s="29"/>
      <c r="Z4" s="29"/>
    </row>
    <row r="5" ht="22.5" customHeight="1">
      <c r="A5" s="259"/>
      <c r="B5" s="39" t="s">
        <v>12</v>
      </c>
      <c r="C5" s="40" t="str">
        <f>IF(ISBLANK('Hướng dẫn'!$E$3),"",'Hướng dẫn'!$E$3)</f>
        <v/>
      </c>
      <c r="D5" s="9"/>
      <c r="E5" s="9"/>
      <c r="F5" s="9"/>
      <c r="G5" s="9"/>
      <c r="H5" s="9"/>
      <c r="I5" s="9"/>
      <c r="J5" s="9"/>
      <c r="K5" s="261"/>
      <c r="L5" s="29"/>
      <c r="M5" s="29"/>
      <c r="N5" s="29"/>
      <c r="O5" s="29"/>
      <c r="P5" s="29"/>
      <c r="Q5" s="29"/>
      <c r="R5" s="29"/>
      <c r="S5" s="29"/>
      <c r="T5" s="29"/>
      <c r="U5" s="29"/>
      <c r="V5" s="29"/>
      <c r="W5" s="29"/>
      <c r="X5" s="29"/>
      <c r="Y5" s="29"/>
      <c r="Z5" s="29"/>
    </row>
    <row r="6" ht="22.5" customHeight="1">
      <c r="A6" s="259"/>
      <c r="B6" s="39" t="s">
        <v>152</v>
      </c>
      <c r="C6" s="40" t="str">
        <f>IF(ISBLANK('Hướng dẫn'!$E$4),"",'Hướng dẫn'!$E$4)</f>
        <v/>
      </c>
      <c r="D6" s="9"/>
      <c r="E6" s="9"/>
      <c r="F6" s="9"/>
      <c r="G6" s="9"/>
      <c r="H6" s="9"/>
      <c r="I6" s="9"/>
      <c r="J6" s="9"/>
      <c r="K6" s="261"/>
      <c r="L6" s="29"/>
      <c r="M6" s="29"/>
      <c r="N6" s="29"/>
      <c r="O6" s="29"/>
      <c r="P6" s="29"/>
      <c r="Q6" s="29"/>
      <c r="R6" s="29"/>
      <c r="S6" s="29"/>
      <c r="T6" s="29"/>
      <c r="U6" s="29"/>
      <c r="V6" s="29"/>
      <c r="W6" s="29"/>
      <c r="X6" s="29"/>
      <c r="Y6" s="29"/>
      <c r="Z6" s="29"/>
    </row>
    <row r="7" ht="22.5" customHeight="1">
      <c r="A7" s="259"/>
      <c r="B7" s="263"/>
      <c r="C7" s="259"/>
      <c r="D7" s="259"/>
      <c r="E7" s="259"/>
      <c r="F7" s="259"/>
      <c r="G7" s="259"/>
      <c r="H7" s="36"/>
      <c r="I7" s="261"/>
      <c r="J7" s="261"/>
      <c r="K7" s="261"/>
      <c r="L7" s="29"/>
      <c r="M7" s="29"/>
      <c r="N7" s="29"/>
      <c r="O7" s="29"/>
      <c r="P7" s="29"/>
      <c r="Q7" s="29"/>
      <c r="R7" s="29"/>
      <c r="S7" s="29"/>
      <c r="T7" s="29"/>
      <c r="U7" s="29"/>
      <c r="V7" s="29"/>
      <c r="W7" s="29"/>
      <c r="X7" s="29"/>
      <c r="Y7" s="29"/>
      <c r="Z7" s="29"/>
    </row>
    <row r="8" ht="22.5" customHeight="1">
      <c r="A8" s="259"/>
      <c r="B8" s="264" t="s">
        <v>153</v>
      </c>
      <c r="C8" s="42"/>
      <c r="D8" s="42"/>
      <c r="E8" s="42"/>
      <c r="F8" s="42"/>
      <c r="G8" s="43"/>
      <c r="H8" s="36"/>
      <c r="I8" s="261"/>
      <c r="J8" s="261"/>
      <c r="K8" s="261"/>
      <c r="L8" s="29"/>
      <c r="M8" s="29"/>
      <c r="N8" s="29"/>
      <c r="O8" s="29"/>
      <c r="P8" s="29"/>
      <c r="Q8" s="29"/>
      <c r="R8" s="29"/>
      <c r="S8" s="29"/>
      <c r="T8" s="29"/>
      <c r="U8" s="29"/>
      <c r="V8" s="29"/>
      <c r="W8" s="29"/>
      <c r="X8" s="29"/>
      <c r="Y8" s="29"/>
      <c r="Z8" s="29"/>
    </row>
    <row r="9" ht="22.5" customHeight="1">
      <c r="A9" s="259"/>
      <c r="B9" s="44"/>
      <c r="G9" s="45"/>
      <c r="H9" s="36"/>
      <c r="I9" s="261"/>
      <c r="J9" s="261"/>
      <c r="K9" s="261"/>
      <c r="L9" s="29"/>
      <c r="M9" s="29"/>
      <c r="N9" s="29"/>
      <c r="O9" s="29"/>
      <c r="P9" s="29"/>
      <c r="Q9" s="29"/>
      <c r="R9" s="29"/>
      <c r="S9" s="29"/>
      <c r="T9" s="29"/>
      <c r="U9" s="29"/>
      <c r="V9" s="29"/>
      <c r="W9" s="29"/>
      <c r="X9" s="29"/>
      <c r="Y9" s="29"/>
      <c r="Z9" s="29"/>
    </row>
    <row r="10" ht="22.5" customHeight="1">
      <c r="A10" s="259"/>
      <c r="B10" s="44"/>
      <c r="G10" s="45"/>
      <c r="H10" s="36"/>
      <c r="I10" s="261"/>
      <c r="J10" s="261"/>
      <c r="K10" s="261"/>
      <c r="L10" s="29"/>
      <c r="M10" s="29"/>
      <c r="N10" s="29"/>
      <c r="O10" s="29"/>
      <c r="P10" s="29"/>
      <c r="Q10" s="29"/>
      <c r="R10" s="29"/>
      <c r="S10" s="29"/>
      <c r="T10" s="29"/>
      <c r="U10" s="29"/>
      <c r="V10" s="29"/>
      <c r="W10" s="29"/>
      <c r="X10" s="29"/>
      <c r="Y10" s="29"/>
      <c r="Z10" s="29"/>
    </row>
    <row r="11" ht="22.5" customHeight="1">
      <c r="A11" s="259"/>
      <c r="B11" s="44"/>
      <c r="G11" s="45"/>
      <c r="H11" s="36"/>
      <c r="I11" s="261"/>
      <c r="J11" s="261"/>
      <c r="K11" s="261"/>
      <c r="L11" s="29"/>
      <c r="M11" s="29"/>
      <c r="N11" s="29"/>
      <c r="O11" s="29"/>
      <c r="P11" s="29"/>
      <c r="Q11" s="29"/>
      <c r="R11" s="29"/>
      <c r="S11" s="29"/>
      <c r="T11" s="29"/>
      <c r="U11" s="29"/>
      <c r="V11" s="29"/>
      <c r="W11" s="29"/>
      <c r="X11" s="29"/>
      <c r="Y11" s="29"/>
      <c r="Z11" s="29"/>
    </row>
    <row r="12" ht="22.5" customHeight="1">
      <c r="A12" s="259"/>
      <c r="B12" s="44"/>
      <c r="G12" s="45"/>
      <c r="H12" s="36"/>
      <c r="I12" s="261"/>
      <c r="J12" s="261"/>
      <c r="K12" s="261"/>
      <c r="L12" s="29"/>
      <c r="M12" s="29"/>
      <c r="N12" s="29"/>
      <c r="O12" s="29"/>
      <c r="P12" s="29"/>
      <c r="Q12" s="29"/>
      <c r="R12" s="29"/>
      <c r="S12" s="29"/>
      <c r="T12" s="29"/>
      <c r="U12" s="29"/>
      <c r="V12" s="29"/>
      <c r="W12" s="29"/>
      <c r="X12" s="29"/>
      <c r="Y12" s="29"/>
      <c r="Z12" s="29"/>
    </row>
    <row r="13" ht="22.5" customHeight="1">
      <c r="A13" s="259"/>
      <c r="B13" s="44"/>
      <c r="G13" s="45"/>
      <c r="H13" s="36"/>
      <c r="I13" s="261"/>
      <c r="J13" s="261"/>
      <c r="K13" s="261"/>
      <c r="L13" s="29"/>
      <c r="M13" s="29"/>
      <c r="N13" s="29"/>
      <c r="O13" s="29"/>
      <c r="P13" s="29"/>
      <c r="Q13" s="29"/>
      <c r="R13" s="29"/>
      <c r="S13" s="29"/>
      <c r="T13" s="29"/>
      <c r="U13" s="29"/>
      <c r="V13" s="29"/>
      <c r="W13" s="29"/>
      <c r="X13" s="29"/>
      <c r="Y13" s="29"/>
      <c r="Z13" s="29"/>
    </row>
    <row r="14" ht="22.5" customHeight="1">
      <c r="A14" s="259"/>
      <c r="B14" s="44"/>
      <c r="G14" s="45"/>
      <c r="H14" s="36"/>
      <c r="I14" s="261"/>
      <c r="J14" s="261"/>
      <c r="K14" s="261"/>
      <c r="L14" s="29"/>
      <c r="M14" s="29"/>
      <c r="N14" s="29"/>
      <c r="O14" s="29"/>
      <c r="P14" s="29"/>
      <c r="Q14" s="29"/>
      <c r="R14" s="29"/>
      <c r="S14" s="29"/>
      <c r="T14" s="29"/>
      <c r="U14" s="29"/>
      <c r="V14" s="29"/>
      <c r="W14" s="29"/>
      <c r="X14" s="29"/>
      <c r="Y14" s="29"/>
      <c r="Z14" s="29"/>
    </row>
    <row r="15" ht="22.5" customHeight="1">
      <c r="A15" s="259"/>
      <c r="B15" s="44"/>
      <c r="G15" s="45"/>
      <c r="H15" s="36"/>
      <c r="I15" s="261"/>
      <c r="J15" s="261"/>
      <c r="K15" s="261"/>
      <c r="L15" s="29"/>
      <c r="M15" s="29"/>
      <c r="N15" s="29"/>
      <c r="O15" s="29"/>
      <c r="P15" s="29"/>
      <c r="Q15" s="29"/>
      <c r="R15" s="29"/>
      <c r="S15" s="29"/>
      <c r="T15" s="29"/>
      <c r="U15" s="29"/>
      <c r="V15" s="29"/>
      <c r="W15" s="29"/>
      <c r="X15" s="29"/>
      <c r="Y15" s="29"/>
      <c r="Z15" s="29"/>
    </row>
    <row r="16" ht="22.5" customHeight="1">
      <c r="A16" s="259"/>
      <c r="B16" s="44"/>
      <c r="G16" s="45"/>
      <c r="H16" s="36"/>
      <c r="I16" s="261"/>
      <c r="J16" s="261"/>
      <c r="K16" s="261"/>
      <c r="L16" s="29"/>
      <c r="M16" s="29"/>
      <c r="N16" s="29"/>
      <c r="O16" s="29"/>
      <c r="P16" s="29"/>
      <c r="Q16" s="29"/>
      <c r="R16" s="29"/>
      <c r="S16" s="29"/>
      <c r="T16" s="29"/>
      <c r="U16" s="29"/>
      <c r="V16" s="29"/>
      <c r="W16" s="29"/>
      <c r="X16" s="29"/>
      <c r="Y16" s="29"/>
      <c r="Z16" s="29"/>
    </row>
    <row r="17" ht="22.5" customHeight="1">
      <c r="A17" s="259"/>
      <c r="B17" s="44"/>
      <c r="G17" s="45"/>
      <c r="H17" s="36"/>
      <c r="I17" s="261"/>
      <c r="J17" s="261"/>
      <c r="K17" s="261"/>
      <c r="L17" s="29"/>
      <c r="M17" s="29"/>
      <c r="N17" s="29"/>
      <c r="O17" s="29"/>
      <c r="P17" s="29"/>
      <c r="Q17" s="29"/>
      <c r="R17" s="29"/>
      <c r="S17" s="29"/>
      <c r="T17" s="29"/>
      <c r="U17" s="29"/>
      <c r="V17" s="29"/>
      <c r="W17" s="29"/>
      <c r="X17" s="29"/>
      <c r="Y17" s="29"/>
      <c r="Z17" s="29"/>
    </row>
    <row r="18" ht="27.75" customHeight="1">
      <c r="A18" s="259"/>
      <c r="B18" s="52"/>
      <c r="C18" s="53"/>
      <c r="D18" s="53"/>
      <c r="E18" s="53"/>
      <c r="F18" s="53"/>
      <c r="G18" s="54"/>
      <c r="H18" s="36"/>
      <c r="I18" s="261"/>
      <c r="J18" s="261"/>
      <c r="K18" s="261"/>
      <c r="L18" s="29"/>
      <c r="M18" s="29"/>
      <c r="N18" s="29"/>
      <c r="O18" s="29"/>
      <c r="P18" s="29"/>
      <c r="Q18" s="29"/>
      <c r="R18" s="29"/>
      <c r="S18" s="29"/>
      <c r="T18" s="29"/>
      <c r="U18" s="29"/>
      <c r="V18" s="29"/>
      <c r="W18" s="29"/>
      <c r="X18" s="29"/>
      <c r="Y18" s="29"/>
      <c r="Z18" s="29"/>
    </row>
    <row r="19" ht="23.25" customHeight="1">
      <c r="A19" s="259"/>
      <c r="B19" s="265"/>
      <c r="C19" s="259"/>
      <c r="D19" s="259"/>
      <c r="E19" s="259"/>
      <c r="F19" s="266" t="s">
        <v>130</v>
      </c>
      <c r="G19" s="36"/>
      <c r="H19" s="259"/>
      <c r="I19" s="261"/>
      <c r="J19" s="261"/>
      <c r="K19" s="261"/>
      <c r="L19" s="29"/>
      <c r="M19" s="29"/>
      <c r="N19" s="29"/>
      <c r="O19" s="29"/>
      <c r="P19" s="29"/>
      <c r="Q19" s="29"/>
      <c r="R19" s="29"/>
      <c r="S19" s="29"/>
      <c r="T19" s="29"/>
      <c r="U19" s="29"/>
      <c r="V19" s="29"/>
      <c r="W19" s="29"/>
      <c r="X19" s="29"/>
      <c r="Y19" s="29"/>
      <c r="Z19" s="29"/>
    </row>
    <row r="20" ht="13.5" customHeight="1">
      <c r="A20" s="259"/>
      <c r="B20" s="265"/>
      <c r="C20" s="259"/>
      <c r="D20" s="259"/>
      <c r="E20" s="259"/>
      <c r="F20" s="267"/>
      <c r="G20" s="268" t="s">
        <v>154</v>
      </c>
      <c r="H20" s="259"/>
      <c r="I20" s="261"/>
      <c r="J20" s="261"/>
      <c r="K20" s="261"/>
      <c r="L20" s="29"/>
      <c r="M20" s="29"/>
      <c r="N20" s="29"/>
      <c r="O20" s="29"/>
      <c r="P20" s="29"/>
      <c r="Q20" s="29"/>
      <c r="R20" s="29"/>
      <c r="S20" s="29"/>
      <c r="T20" s="29"/>
      <c r="U20" s="29"/>
      <c r="V20" s="29"/>
      <c r="W20" s="29"/>
      <c r="X20" s="29"/>
      <c r="Y20" s="29"/>
      <c r="Z20" s="29"/>
    </row>
    <row r="21" ht="13.5" customHeight="1">
      <c r="A21" s="259"/>
      <c r="B21" s="265"/>
      <c r="C21" s="259"/>
      <c r="D21" s="259"/>
      <c r="E21" s="259"/>
      <c r="F21" s="269"/>
      <c r="G21" s="268" t="s">
        <v>155</v>
      </c>
      <c r="H21" s="259"/>
      <c r="I21" s="29"/>
      <c r="J21" s="29"/>
      <c r="K21" s="29"/>
      <c r="L21" s="29"/>
      <c r="M21" s="29"/>
      <c r="N21" s="29"/>
      <c r="O21" s="29"/>
      <c r="P21" s="29"/>
      <c r="Q21" s="29"/>
      <c r="R21" s="29"/>
      <c r="S21" s="29"/>
      <c r="T21" s="29"/>
      <c r="U21" s="29"/>
      <c r="V21" s="29"/>
      <c r="W21" s="29"/>
      <c r="X21" s="29"/>
      <c r="Y21" s="29"/>
      <c r="Z21" s="29"/>
    </row>
    <row r="22" ht="23.25" customHeight="1">
      <c r="A22" s="259"/>
      <c r="B22" s="270"/>
      <c r="C22" s="260"/>
      <c r="D22" s="270"/>
      <c r="E22" s="271"/>
      <c r="F22" s="260"/>
      <c r="G22" s="260"/>
      <c r="H22" s="259"/>
      <c r="I22" s="259"/>
      <c r="J22" s="259"/>
      <c r="K22" s="259"/>
      <c r="L22" s="259"/>
      <c r="M22" s="259"/>
      <c r="N22" s="259"/>
      <c r="O22" s="259"/>
      <c r="P22" s="259"/>
      <c r="Q22" s="259"/>
      <c r="R22" s="259"/>
      <c r="S22" s="259"/>
      <c r="T22" s="259"/>
      <c r="U22" s="259"/>
      <c r="V22" s="259"/>
      <c r="W22" s="259"/>
      <c r="X22" s="259"/>
      <c r="Y22" s="259"/>
      <c r="Z22" s="259"/>
    </row>
    <row r="23" ht="24.75" customHeight="1">
      <c r="A23" s="259"/>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row>
    <row r="24" ht="30.0" customHeight="1">
      <c r="A24" s="259"/>
      <c r="B24" s="272" t="s">
        <v>156</v>
      </c>
      <c r="C24" s="273" t="s">
        <v>157</v>
      </c>
      <c r="D24" s="274"/>
      <c r="E24" s="275" t="s">
        <v>158</v>
      </c>
      <c r="F24" s="259"/>
      <c r="G24" s="276" t="s">
        <v>159</v>
      </c>
      <c r="H24" s="259"/>
      <c r="I24" s="259"/>
      <c r="J24" s="259"/>
      <c r="K24" s="259"/>
      <c r="L24" s="259"/>
      <c r="M24" s="259"/>
      <c r="N24" s="259"/>
      <c r="O24" s="259"/>
      <c r="P24" s="259"/>
      <c r="Q24" s="259"/>
      <c r="R24" s="259"/>
      <c r="S24" s="259"/>
      <c r="T24" s="259"/>
      <c r="U24" s="259"/>
      <c r="V24" s="259"/>
      <c r="W24" s="259"/>
      <c r="X24" s="259"/>
      <c r="Y24" s="259"/>
      <c r="Z24" s="259"/>
    </row>
    <row r="25" ht="13.5" customHeight="1">
      <c r="A25" s="259"/>
      <c r="B25" s="277" t="s">
        <v>160</v>
      </c>
      <c r="C25" s="278"/>
      <c r="D25" s="279"/>
      <c r="E25" s="280">
        <v>0.0</v>
      </c>
      <c r="F25" s="281"/>
      <c r="G25" s="282">
        <f t="shared" ref="G25:G32" si="1">E25*12</f>
        <v>0</v>
      </c>
      <c r="H25" s="259"/>
      <c r="I25" s="29"/>
      <c r="J25" s="29"/>
      <c r="K25" s="29"/>
      <c r="L25" s="29"/>
      <c r="M25" s="29"/>
      <c r="N25" s="29"/>
      <c r="O25" s="29"/>
      <c r="P25" s="29"/>
      <c r="Q25" s="29"/>
      <c r="R25" s="29"/>
      <c r="S25" s="29"/>
      <c r="T25" s="29"/>
      <c r="U25" s="29"/>
      <c r="V25" s="29"/>
      <c r="W25" s="29"/>
      <c r="X25" s="29"/>
      <c r="Y25" s="29"/>
      <c r="Z25" s="29"/>
    </row>
    <row r="26" ht="13.5" customHeight="1">
      <c r="A26" s="259"/>
      <c r="B26" s="283" t="s">
        <v>161</v>
      </c>
      <c r="C26" s="284"/>
      <c r="D26" s="285"/>
      <c r="E26" s="286">
        <v>0.0</v>
      </c>
      <c r="F26" s="281"/>
      <c r="G26" s="287">
        <f t="shared" si="1"/>
        <v>0</v>
      </c>
      <c r="H26" s="259"/>
      <c r="I26" s="29"/>
      <c r="J26" s="29"/>
      <c r="K26" s="29"/>
      <c r="L26" s="29"/>
      <c r="M26" s="29"/>
      <c r="N26" s="29"/>
      <c r="O26" s="29"/>
      <c r="P26" s="29"/>
      <c r="Q26" s="29"/>
      <c r="R26" s="29"/>
      <c r="S26" s="29"/>
      <c r="T26" s="29"/>
      <c r="U26" s="29"/>
      <c r="V26" s="29"/>
      <c r="W26" s="29"/>
      <c r="X26" s="29"/>
      <c r="Y26" s="29"/>
      <c r="Z26" s="29"/>
    </row>
    <row r="27" ht="13.5" customHeight="1">
      <c r="A27" s="259"/>
      <c r="B27" s="277" t="s">
        <v>162</v>
      </c>
      <c r="C27" s="278"/>
      <c r="D27" s="279"/>
      <c r="E27" s="288">
        <v>0.0</v>
      </c>
      <c r="F27" s="281"/>
      <c r="G27" s="289">
        <f t="shared" si="1"/>
        <v>0</v>
      </c>
      <c r="H27" s="259"/>
      <c r="I27" s="29"/>
      <c r="J27" s="29"/>
      <c r="K27" s="29"/>
      <c r="L27" s="29"/>
      <c r="M27" s="29"/>
      <c r="N27" s="29"/>
      <c r="O27" s="29"/>
      <c r="P27" s="29"/>
      <c r="Q27" s="29"/>
      <c r="R27" s="29"/>
      <c r="S27" s="29"/>
      <c r="T27" s="29"/>
      <c r="U27" s="29"/>
      <c r="V27" s="29"/>
      <c r="W27" s="29"/>
      <c r="X27" s="29"/>
      <c r="Y27" s="29"/>
      <c r="Z27" s="29"/>
    </row>
    <row r="28" ht="13.5" customHeight="1">
      <c r="A28" s="259"/>
      <c r="B28" s="277" t="s">
        <v>162</v>
      </c>
      <c r="C28" s="290"/>
      <c r="D28" s="291"/>
      <c r="E28" s="292">
        <v>0.0</v>
      </c>
      <c r="F28" s="281"/>
      <c r="G28" s="293">
        <f t="shared" si="1"/>
        <v>0</v>
      </c>
      <c r="H28" s="259"/>
      <c r="I28" s="29"/>
      <c r="J28" s="29"/>
      <c r="K28" s="29"/>
      <c r="L28" s="29"/>
      <c r="M28" s="29"/>
      <c r="N28" s="29"/>
      <c r="O28" s="29"/>
      <c r="P28" s="29"/>
      <c r="Q28" s="29"/>
      <c r="R28" s="29"/>
      <c r="S28" s="29"/>
      <c r="T28" s="29"/>
      <c r="U28" s="29"/>
      <c r="V28" s="29"/>
      <c r="W28" s="29"/>
      <c r="X28" s="29"/>
      <c r="Y28" s="29"/>
      <c r="Z28" s="29"/>
    </row>
    <row r="29" ht="13.5" customHeight="1">
      <c r="A29" s="259"/>
      <c r="B29" s="277" t="s">
        <v>162</v>
      </c>
      <c r="C29" s="265"/>
      <c r="D29" s="294"/>
      <c r="E29" s="280">
        <v>0.0</v>
      </c>
      <c r="F29" s="281"/>
      <c r="G29" s="287">
        <f t="shared" si="1"/>
        <v>0</v>
      </c>
      <c r="H29" s="259"/>
      <c r="I29" s="29"/>
      <c r="J29" s="29"/>
      <c r="K29" s="29"/>
      <c r="L29" s="29"/>
      <c r="M29" s="29"/>
      <c r="N29" s="29"/>
      <c r="O29" s="29"/>
      <c r="P29" s="29"/>
      <c r="Q29" s="29"/>
      <c r="R29" s="29"/>
      <c r="S29" s="29"/>
      <c r="T29" s="29"/>
      <c r="U29" s="29"/>
      <c r="V29" s="29"/>
      <c r="W29" s="29"/>
      <c r="X29" s="29"/>
      <c r="Y29" s="29"/>
      <c r="Z29" s="29"/>
    </row>
    <row r="30" ht="13.5" customHeight="1">
      <c r="A30" s="259"/>
      <c r="B30" s="277" t="s">
        <v>162</v>
      </c>
      <c r="C30" s="295"/>
      <c r="D30" s="296"/>
      <c r="E30" s="297">
        <v>0.0</v>
      </c>
      <c r="F30" s="281"/>
      <c r="G30" s="298">
        <f t="shared" si="1"/>
        <v>0</v>
      </c>
      <c r="H30" s="259"/>
      <c r="I30" s="29"/>
      <c r="J30" s="29"/>
      <c r="K30" s="29"/>
      <c r="L30" s="29"/>
      <c r="M30" s="29"/>
      <c r="N30" s="29"/>
      <c r="O30" s="29"/>
      <c r="P30" s="29"/>
      <c r="Q30" s="29"/>
      <c r="R30" s="29"/>
      <c r="S30" s="29"/>
      <c r="T30" s="29"/>
      <c r="U30" s="29"/>
      <c r="V30" s="29"/>
      <c r="W30" s="29"/>
      <c r="X30" s="29"/>
      <c r="Y30" s="29"/>
      <c r="Z30" s="29"/>
    </row>
    <row r="31" ht="13.5" customHeight="1">
      <c r="A31" s="259"/>
      <c r="B31" s="277" t="s">
        <v>162</v>
      </c>
      <c r="C31" s="299"/>
      <c r="D31" s="300"/>
      <c r="E31" s="280">
        <v>0.0</v>
      </c>
      <c r="F31" s="281"/>
      <c r="G31" s="298">
        <f t="shared" si="1"/>
        <v>0</v>
      </c>
      <c r="H31" s="259"/>
      <c r="I31" s="29"/>
      <c r="J31" s="29"/>
      <c r="K31" s="29"/>
      <c r="L31" s="29"/>
      <c r="M31" s="29"/>
      <c r="N31" s="29"/>
      <c r="O31" s="29"/>
      <c r="P31" s="29"/>
      <c r="Q31" s="29"/>
      <c r="R31" s="29"/>
      <c r="S31" s="29"/>
      <c r="T31" s="29"/>
      <c r="U31" s="29"/>
      <c r="V31" s="29"/>
      <c r="W31" s="29"/>
      <c r="X31" s="29"/>
      <c r="Y31" s="29"/>
      <c r="Z31" s="29"/>
    </row>
    <row r="32" ht="13.5" customHeight="1">
      <c r="A32" s="259"/>
      <c r="B32" s="277" t="s">
        <v>162</v>
      </c>
      <c r="C32" s="301"/>
      <c r="D32" s="302"/>
      <c r="E32" s="303">
        <v>0.0</v>
      </c>
      <c r="F32" s="281"/>
      <c r="G32" s="298">
        <f t="shared" si="1"/>
        <v>0</v>
      </c>
      <c r="H32" s="259"/>
      <c r="I32" s="29"/>
      <c r="J32" s="29"/>
      <c r="K32" s="29"/>
      <c r="L32" s="29"/>
      <c r="M32" s="29"/>
      <c r="N32" s="29"/>
      <c r="O32" s="29"/>
      <c r="P32" s="29"/>
      <c r="Q32" s="29"/>
      <c r="R32" s="29"/>
      <c r="S32" s="29"/>
      <c r="T32" s="29"/>
      <c r="U32" s="29"/>
      <c r="V32" s="29"/>
      <c r="W32" s="29"/>
      <c r="X32" s="29"/>
      <c r="Y32" s="29"/>
      <c r="Z32" s="29"/>
    </row>
    <row r="33" ht="15.75" customHeight="1">
      <c r="A33" s="259"/>
      <c r="B33" s="304" t="s">
        <v>163</v>
      </c>
      <c r="C33" s="68"/>
      <c r="D33" s="305"/>
      <c r="E33" s="306">
        <f>SUM(E25:E32)</f>
        <v>0</v>
      </c>
      <c r="F33" s="281"/>
      <c r="G33" s="307">
        <f>SUM(G25:G32)</f>
        <v>0</v>
      </c>
      <c r="H33" s="259"/>
      <c r="I33" s="29"/>
      <c r="J33" s="29"/>
      <c r="K33" s="29"/>
      <c r="L33" s="29"/>
      <c r="M33" s="29"/>
      <c r="N33" s="29"/>
      <c r="O33" s="29"/>
      <c r="P33" s="29"/>
      <c r="Q33" s="29"/>
      <c r="R33" s="29"/>
      <c r="S33" s="29"/>
      <c r="T33" s="29"/>
      <c r="U33" s="29"/>
      <c r="V33" s="29"/>
      <c r="W33" s="29"/>
      <c r="X33" s="29"/>
      <c r="Y33" s="29"/>
      <c r="Z33" s="29"/>
    </row>
    <row r="34" ht="28.5" customHeight="1">
      <c r="A34" s="259"/>
      <c r="B34" s="259"/>
      <c r="C34" s="259"/>
      <c r="D34" s="259"/>
      <c r="E34" s="308"/>
      <c r="F34" s="308"/>
      <c r="G34" s="308"/>
      <c r="H34" s="259"/>
      <c r="I34" s="29"/>
      <c r="J34" s="29"/>
      <c r="K34" s="29"/>
      <c r="L34" s="29"/>
      <c r="M34" s="29"/>
      <c r="N34" s="29"/>
      <c r="O34" s="29"/>
      <c r="P34" s="29"/>
      <c r="Q34" s="29"/>
      <c r="R34" s="29"/>
      <c r="S34" s="29"/>
      <c r="T34" s="29"/>
      <c r="U34" s="29"/>
      <c r="V34" s="29"/>
      <c r="W34" s="29"/>
      <c r="X34" s="29"/>
      <c r="Y34" s="29"/>
      <c r="Z34" s="29"/>
    </row>
    <row r="35" ht="30.0" customHeight="1">
      <c r="A35" s="259"/>
      <c r="B35" s="309" t="s">
        <v>164</v>
      </c>
      <c r="C35" s="310" t="s">
        <v>157</v>
      </c>
      <c r="D35" s="311"/>
      <c r="E35" s="312" t="s">
        <v>165</v>
      </c>
      <c r="F35" s="308"/>
      <c r="G35" s="313" t="s">
        <v>166</v>
      </c>
      <c r="H35" s="259"/>
      <c r="I35" s="259"/>
      <c r="J35" s="259"/>
      <c r="K35" s="29"/>
      <c r="L35" s="259"/>
      <c r="M35" s="259"/>
      <c r="N35" s="259"/>
      <c r="O35" s="259"/>
      <c r="P35" s="259"/>
      <c r="Q35" s="259"/>
      <c r="R35" s="259"/>
      <c r="S35" s="259"/>
      <c r="T35" s="259"/>
      <c r="U35" s="259"/>
      <c r="V35" s="259"/>
      <c r="W35" s="259"/>
      <c r="X35" s="259"/>
      <c r="Y35" s="259"/>
      <c r="Z35" s="259"/>
    </row>
    <row r="36" ht="13.5" customHeight="1">
      <c r="A36" s="259"/>
      <c r="B36" s="314" t="s">
        <v>167</v>
      </c>
      <c r="C36" s="315"/>
      <c r="D36" s="316"/>
      <c r="E36" s="317">
        <v>0.0</v>
      </c>
      <c r="F36" s="281"/>
      <c r="G36" s="289">
        <f t="shared" ref="G36:G56" si="2">E36*12</f>
        <v>0</v>
      </c>
      <c r="H36" s="259"/>
      <c r="I36" s="29"/>
      <c r="J36" s="29"/>
      <c r="K36" s="29"/>
      <c r="L36" s="29"/>
      <c r="M36" s="29"/>
      <c r="N36" s="29"/>
      <c r="O36" s="29"/>
      <c r="P36" s="29"/>
      <c r="Q36" s="29"/>
      <c r="R36" s="29"/>
      <c r="S36" s="29"/>
      <c r="T36" s="29"/>
      <c r="U36" s="29"/>
      <c r="V36" s="29"/>
      <c r="W36" s="29"/>
      <c r="X36" s="29"/>
      <c r="Y36" s="29"/>
      <c r="Z36" s="29"/>
    </row>
    <row r="37" ht="13.5" customHeight="1">
      <c r="A37" s="259"/>
      <c r="B37" s="318" t="s">
        <v>168</v>
      </c>
      <c r="C37" s="278"/>
      <c r="D37" s="279"/>
      <c r="E37" s="317">
        <v>0.0</v>
      </c>
      <c r="F37" s="281"/>
      <c r="G37" s="293">
        <f t="shared" si="2"/>
        <v>0</v>
      </c>
      <c r="H37" s="259"/>
      <c r="I37" s="29"/>
      <c r="J37" s="29"/>
      <c r="K37" s="29"/>
      <c r="L37" s="29"/>
      <c r="M37" s="29"/>
      <c r="N37" s="29"/>
      <c r="O37" s="29"/>
      <c r="P37" s="29"/>
      <c r="Q37" s="29"/>
      <c r="R37" s="29"/>
      <c r="S37" s="29"/>
      <c r="T37" s="29"/>
      <c r="U37" s="29"/>
      <c r="V37" s="29"/>
      <c r="W37" s="29"/>
      <c r="X37" s="29"/>
      <c r="Y37" s="29"/>
      <c r="Z37" s="29"/>
    </row>
    <row r="38" ht="13.5" customHeight="1">
      <c r="A38" s="259"/>
      <c r="B38" s="319" t="s">
        <v>169</v>
      </c>
      <c r="C38" s="278"/>
      <c r="D38" s="279"/>
      <c r="E38" s="317">
        <v>0.0</v>
      </c>
      <c r="F38" s="281"/>
      <c r="G38" s="293">
        <f t="shared" si="2"/>
        <v>0</v>
      </c>
      <c r="H38" s="259"/>
      <c r="I38" s="29"/>
      <c r="J38" s="29"/>
      <c r="K38" s="29"/>
      <c r="L38" s="29"/>
      <c r="M38" s="29"/>
      <c r="N38" s="29"/>
      <c r="O38" s="29"/>
      <c r="P38" s="29"/>
      <c r="Q38" s="29"/>
      <c r="R38" s="29"/>
      <c r="S38" s="29"/>
      <c r="T38" s="29"/>
      <c r="U38" s="29"/>
      <c r="V38" s="29"/>
      <c r="W38" s="29"/>
      <c r="X38" s="29"/>
      <c r="Y38" s="29"/>
      <c r="Z38" s="29"/>
    </row>
    <row r="39" ht="13.5" customHeight="1">
      <c r="A39" s="259"/>
      <c r="B39" s="320" t="s">
        <v>170</v>
      </c>
      <c r="C39" s="290"/>
      <c r="D39" s="291"/>
      <c r="E39" s="317">
        <v>0.0</v>
      </c>
      <c r="F39" s="281"/>
      <c r="G39" s="293">
        <f t="shared" si="2"/>
        <v>0</v>
      </c>
      <c r="H39" s="259"/>
      <c r="I39" s="29"/>
      <c r="J39" s="29"/>
      <c r="K39" s="29"/>
      <c r="L39" s="29"/>
      <c r="M39" s="29"/>
      <c r="N39" s="29"/>
      <c r="O39" s="29"/>
      <c r="P39" s="29"/>
      <c r="Q39" s="29"/>
      <c r="R39" s="29"/>
      <c r="S39" s="29"/>
      <c r="T39" s="29"/>
      <c r="U39" s="29"/>
      <c r="V39" s="29"/>
      <c r="W39" s="29"/>
      <c r="X39" s="29"/>
      <c r="Y39" s="29"/>
      <c r="Z39" s="29"/>
    </row>
    <row r="40" ht="13.5" customHeight="1">
      <c r="A40" s="259"/>
      <c r="B40" s="277" t="s">
        <v>171</v>
      </c>
      <c r="C40" s="278"/>
      <c r="D40" s="279"/>
      <c r="E40" s="317">
        <v>0.0</v>
      </c>
      <c r="F40" s="281"/>
      <c r="G40" s="293">
        <f t="shared" si="2"/>
        <v>0</v>
      </c>
      <c r="H40" s="259"/>
      <c r="I40" s="29"/>
      <c r="J40" s="29"/>
      <c r="K40" s="29"/>
      <c r="L40" s="29"/>
      <c r="M40" s="29"/>
      <c r="N40" s="29"/>
      <c r="O40" s="29"/>
      <c r="P40" s="29"/>
      <c r="Q40" s="29"/>
      <c r="R40" s="29"/>
      <c r="S40" s="29"/>
      <c r="T40" s="29"/>
      <c r="U40" s="29"/>
      <c r="V40" s="29"/>
      <c r="W40" s="29"/>
      <c r="X40" s="29"/>
      <c r="Y40" s="29"/>
      <c r="Z40" s="29"/>
    </row>
    <row r="41" ht="13.5" customHeight="1">
      <c r="A41" s="259"/>
      <c r="B41" s="321" t="s">
        <v>172</v>
      </c>
      <c r="C41" s="278"/>
      <c r="D41" s="279"/>
      <c r="E41" s="317">
        <v>0.0</v>
      </c>
      <c r="F41" s="281"/>
      <c r="G41" s="293">
        <f t="shared" si="2"/>
        <v>0</v>
      </c>
      <c r="H41" s="259"/>
      <c r="I41" s="29"/>
      <c r="J41" s="29"/>
      <c r="K41" s="29"/>
      <c r="L41" s="29"/>
      <c r="M41" s="29"/>
      <c r="N41" s="29"/>
      <c r="O41" s="29"/>
      <c r="P41" s="29"/>
      <c r="Q41" s="29"/>
      <c r="R41" s="29"/>
      <c r="S41" s="29"/>
      <c r="T41" s="29"/>
      <c r="U41" s="29"/>
      <c r="V41" s="29"/>
      <c r="W41" s="29"/>
      <c r="X41" s="29"/>
      <c r="Y41" s="29"/>
      <c r="Z41" s="29"/>
    </row>
    <row r="42" ht="13.5" customHeight="1">
      <c r="A42" s="259"/>
      <c r="B42" s="322" t="s">
        <v>173</v>
      </c>
      <c r="C42" s="290"/>
      <c r="D42" s="291"/>
      <c r="E42" s="317">
        <v>0.0</v>
      </c>
      <c r="F42" s="281"/>
      <c r="G42" s="293">
        <f t="shared" si="2"/>
        <v>0</v>
      </c>
      <c r="H42" s="259"/>
      <c r="I42" s="29"/>
      <c r="J42" s="29"/>
      <c r="K42" s="29"/>
      <c r="L42" s="29"/>
      <c r="M42" s="29"/>
      <c r="N42" s="29"/>
      <c r="O42" s="29"/>
      <c r="P42" s="29"/>
      <c r="Q42" s="29"/>
      <c r="R42" s="29"/>
      <c r="S42" s="29"/>
      <c r="T42" s="29"/>
      <c r="U42" s="29"/>
      <c r="V42" s="29"/>
      <c r="W42" s="29"/>
      <c r="X42" s="29"/>
      <c r="Y42" s="29"/>
      <c r="Z42" s="29"/>
    </row>
    <row r="43" ht="13.5" customHeight="1">
      <c r="A43" s="259"/>
      <c r="B43" s="277" t="s">
        <v>174</v>
      </c>
      <c r="C43" s="278"/>
      <c r="D43" s="279"/>
      <c r="E43" s="317">
        <v>0.0</v>
      </c>
      <c r="F43" s="281"/>
      <c r="G43" s="293">
        <f t="shared" si="2"/>
        <v>0</v>
      </c>
      <c r="H43" s="259"/>
      <c r="I43" s="29"/>
      <c r="J43" s="29"/>
      <c r="K43" s="29"/>
      <c r="L43" s="29"/>
      <c r="M43" s="29"/>
      <c r="N43" s="29"/>
      <c r="O43" s="29"/>
      <c r="P43" s="29"/>
      <c r="Q43" s="29"/>
      <c r="R43" s="29"/>
      <c r="S43" s="29"/>
      <c r="T43" s="29"/>
      <c r="U43" s="29"/>
      <c r="V43" s="29"/>
      <c r="W43" s="29"/>
      <c r="X43" s="29"/>
      <c r="Y43" s="29"/>
      <c r="Z43" s="29"/>
    </row>
    <row r="44" ht="13.5" customHeight="1">
      <c r="A44" s="259"/>
      <c r="B44" s="322" t="s">
        <v>175</v>
      </c>
      <c r="C44" s="290"/>
      <c r="D44" s="291"/>
      <c r="E44" s="317">
        <v>0.0</v>
      </c>
      <c r="F44" s="281"/>
      <c r="G44" s="323">
        <f t="shared" si="2"/>
        <v>0</v>
      </c>
      <c r="H44" s="324"/>
      <c r="I44" s="29"/>
      <c r="J44" s="29"/>
      <c r="K44" s="29"/>
      <c r="L44" s="29"/>
      <c r="M44" s="29"/>
      <c r="N44" s="29"/>
      <c r="O44" s="29"/>
      <c r="P44" s="29"/>
      <c r="Q44" s="29"/>
      <c r="R44" s="29"/>
      <c r="S44" s="29"/>
      <c r="T44" s="29"/>
      <c r="U44" s="29"/>
      <c r="V44" s="29"/>
      <c r="W44" s="29"/>
      <c r="X44" s="29"/>
      <c r="Y44" s="29"/>
      <c r="Z44" s="29"/>
    </row>
    <row r="45" ht="13.5" customHeight="1">
      <c r="A45" s="259"/>
      <c r="B45" s="325" t="s">
        <v>176</v>
      </c>
      <c r="C45" s="284"/>
      <c r="D45" s="285"/>
      <c r="E45" s="317">
        <v>0.0</v>
      </c>
      <c r="F45" s="281"/>
      <c r="G45" s="293">
        <f t="shared" si="2"/>
        <v>0</v>
      </c>
      <c r="H45" s="259"/>
      <c r="I45" s="29"/>
      <c r="J45" s="29"/>
      <c r="K45" s="29"/>
      <c r="L45" s="29"/>
      <c r="M45" s="29"/>
      <c r="N45" s="29"/>
      <c r="O45" s="29"/>
      <c r="P45" s="29"/>
      <c r="Q45" s="29"/>
      <c r="R45" s="29"/>
      <c r="S45" s="29"/>
      <c r="T45" s="29"/>
      <c r="U45" s="29"/>
      <c r="V45" s="29"/>
      <c r="W45" s="29"/>
      <c r="X45" s="29"/>
      <c r="Y45" s="29"/>
      <c r="Z45" s="29"/>
    </row>
    <row r="46" ht="13.5" customHeight="1">
      <c r="A46" s="259"/>
      <c r="B46" s="321" t="s">
        <v>177</v>
      </c>
      <c r="C46" s="278"/>
      <c r="D46" s="279"/>
      <c r="E46" s="317">
        <v>0.0</v>
      </c>
      <c r="F46" s="281"/>
      <c r="G46" s="293">
        <f t="shared" si="2"/>
        <v>0</v>
      </c>
      <c r="H46" s="259"/>
      <c r="I46" s="29"/>
      <c r="J46" s="29"/>
      <c r="K46" s="29"/>
      <c r="L46" s="29"/>
      <c r="M46" s="29"/>
      <c r="N46" s="29"/>
      <c r="O46" s="29"/>
      <c r="P46" s="29"/>
      <c r="Q46" s="29"/>
      <c r="R46" s="29"/>
      <c r="S46" s="29"/>
      <c r="T46" s="29"/>
      <c r="U46" s="29"/>
      <c r="V46" s="29"/>
      <c r="W46" s="29"/>
      <c r="X46" s="29"/>
      <c r="Y46" s="29"/>
      <c r="Z46" s="29"/>
    </row>
    <row r="47" ht="13.5" customHeight="1">
      <c r="A47" s="259"/>
      <c r="B47" s="321" t="s">
        <v>178</v>
      </c>
      <c r="C47" s="278"/>
      <c r="D47" s="279"/>
      <c r="E47" s="317">
        <v>0.0</v>
      </c>
      <c r="F47" s="281"/>
      <c r="G47" s="287">
        <f t="shared" si="2"/>
        <v>0</v>
      </c>
      <c r="H47" s="259"/>
      <c r="I47" s="29"/>
      <c r="J47" s="29"/>
      <c r="K47" s="29"/>
      <c r="L47" s="29"/>
      <c r="M47" s="29"/>
      <c r="N47" s="29"/>
      <c r="O47" s="29"/>
      <c r="P47" s="29"/>
      <c r="Q47" s="29"/>
      <c r="R47" s="29"/>
      <c r="S47" s="29"/>
      <c r="T47" s="29"/>
      <c r="U47" s="29"/>
      <c r="V47" s="29"/>
      <c r="W47" s="29"/>
      <c r="X47" s="29"/>
      <c r="Y47" s="29"/>
      <c r="Z47" s="29"/>
    </row>
    <row r="48" ht="13.5" customHeight="1">
      <c r="A48" s="259"/>
      <c r="B48" s="321" t="s">
        <v>179</v>
      </c>
      <c r="C48" s="278"/>
      <c r="D48" s="279"/>
      <c r="E48" s="317">
        <v>0.0</v>
      </c>
      <c r="F48" s="281"/>
      <c r="G48" s="293">
        <f t="shared" si="2"/>
        <v>0</v>
      </c>
      <c r="H48" s="259"/>
      <c r="I48" s="29"/>
      <c r="J48" s="29"/>
      <c r="K48" s="29"/>
      <c r="L48" s="29"/>
      <c r="M48" s="29"/>
      <c r="N48" s="29"/>
      <c r="O48" s="29"/>
      <c r="P48" s="29"/>
      <c r="Q48" s="29"/>
      <c r="R48" s="29"/>
      <c r="S48" s="29"/>
      <c r="T48" s="29"/>
      <c r="U48" s="29"/>
      <c r="V48" s="29"/>
      <c r="W48" s="29"/>
      <c r="X48" s="29"/>
      <c r="Y48" s="29"/>
      <c r="Z48" s="29"/>
    </row>
    <row r="49" ht="13.5" customHeight="1">
      <c r="A49" s="259"/>
      <c r="B49" s="321" t="s">
        <v>180</v>
      </c>
      <c r="C49" s="278"/>
      <c r="D49" s="279"/>
      <c r="E49" s="317">
        <v>0.0</v>
      </c>
      <c r="F49" s="281"/>
      <c r="G49" s="293">
        <f t="shared" si="2"/>
        <v>0</v>
      </c>
      <c r="H49" s="259"/>
      <c r="I49" s="29"/>
      <c r="J49" s="29"/>
      <c r="K49" s="29"/>
      <c r="L49" s="29"/>
      <c r="M49" s="29"/>
      <c r="N49" s="29"/>
      <c r="O49" s="29"/>
      <c r="P49" s="29"/>
      <c r="Q49" s="29"/>
      <c r="R49" s="29"/>
      <c r="S49" s="29"/>
      <c r="T49" s="29"/>
      <c r="U49" s="29"/>
      <c r="V49" s="29"/>
      <c r="W49" s="29"/>
      <c r="X49" s="29"/>
      <c r="Y49" s="29"/>
      <c r="Z49" s="29"/>
    </row>
    <row r="50" ht="13.5" customHeight="1">
      <c r="A50" s="259"/>
      <c r="B50" s="326" t="s">
        <v>181</v>
      </c>
      <c r="C50" s="290"/>
      <c r="D50" s="291"/>
      <c r="E50" s="317">
        <v>0.0</v>
      </c>
      <c r="F50" s="281"/>
      <c r="G50" s="287">
        <f t="shared" si="2"/>
        <v>0</v>
      </c>
      <c r="H50" s="259"/>
      <c r="I50" s="29"/>
      <c r="J50" s="29"/>
      <c r="K50" s="29"/>
      <c r="L50" s="29"/>
      <c r="M50" s="29"/>
      <c r="N50" s="29"/>
      <c r="O50" s="29"/>
      <c r="P50" s="29"/>
      <c r="Q50" s="29"/>
      <c r="R50" s="29"/>
      <c r="S50" s="29"/>
      <c r="T50" s="29"/>
      <c r="U50" s="29"/>
      <c r="V50" s="29"/>
      <c r="W50" s="29"/>
      <c r="X50" s="29"/>
      <c r="Y50" s="29"/>
      <c r="Z50" s="29"/>
    </row>
    <row r="51" ht="13.5" customHeight="1">
      <c r="A51" s="259"/>
      <c r="B51" s="326" t="s">
        <v>181</v>
      </c>
      <c r="C51" s="278"/>
      <c r="D51" s="279"/>
      <c r="E51" s="317">
        <v>0.0</v>
      </c>
      <c r="F51" s="281"/>
      <c r="G51" s="327">
        <f t="shared" si="2"/>
        <v>0</v>
      </c>
      <c r="H51" s="259"/>
      <c r="I51" s="29"/>
      <c r="J51" s="29"/>
      <c r="K51" s="29"/>
      <c r="L51" s="29"/>
      <c r="M51" s="29"/>
      <c r="N51" s="29"/>
      <c r="O51" s="29"/>
      <c r="P51" s="29"/>
      <c r="Q51" s="29"/>
      <c r="R51" s="29"/>
      <c r="S51" s="29"/>
      <c r="T51" s="29"/>
      <c r="U51" s="29"/>
      <c r="V51" s="29"/>
      <c r="W51" s="29"/>
      <c r="X51" s="29"/>
      <c r="Y51" s="29"/>
      <c r="Z51" s="29"/>
    </row>
    <row r="52" ht="13.5" customHeight="1">
      <c r="A52" s="259"/>
      <c r="B52" s="326" t="s">
        <v>181</v>
      </c>
      <c r="C52" s="278"/>
      <c r="D52" s="279"/>
      <c r="E52" s="317">
        <v>0.0</v>
      </c>
      <c r="F52" s="281"/>
      <c r="G52" s="327">
        <f t="shared" si="2"/>
        <v>0</v>
      </c>
      <c r="H52" s="259"/>
      <c r="I52" s="29"/>
      <c r="J52" s="29"/>
      <c r="K52" s="29"/>
      <c r="L52" s="29"/>
      <c r="M52" s="29"/>
      <c r="N52" s="29"/>
      <c r="O52" s="29"/>
      <c r="P52" s="29"/>
      <c r="Q52" s="29"/>
      <c r="R52" s="29"/>
      <c r="S52" s="29"/>
      <c r="T52" s="29"/>
      <c r="U52" s="29"/>
      <c r="V52" s="29"/>
      <c r="W52" s="29"/>
      <c r="X52" s="29"/>
      <c r="Y52" s="29"/>
      <c r="Z52" s="29"/>
    </row>
    <row r="53" ht="13.5" customHeight="1">
      <c r="A53" s="259"/>
      <c r="B53" s="326" t="s">
        <v>181</v>
      </c>
      <c r="C53" s="278"/>
      <c r="D53" s="279"/>
      <c r="E53" s="317">
        <v>0.0</v>
      </c>
      <c r="F53" s="281"/>
      <c r="G53" s="327">
        <f t="shared" si="2"/>
        <v>0</v>
      </c>
      <c r="H53" s="259"/>
      <c r="I53" s="29"/>
      <c r="J53" s="29"/>
      <c r="K53" s="29"/>
      <c r="L53" s="29"/>
      <c r="M53" s="29"/>
      <c r="N53" s="29"/>
      <c r="O53" s="29"/>
      <c r="P53" s="29"/>
      <c r="Q53" s="29"/>
      <c r="R53" s="29"/>
      <c r="S53" s="29"/>
      <c r="T53" s="29"/>
      <c r="U53" s="29"/>
      <c r="V53" s="29"/>
      <c r="W53" s="29"/>
      <c r="X53" s="29"/>
      <c r="Y53" s="29"/>
      <c r="Z53" s="29"/>
    </row>
    <row r="54" ht="13.5" customHeight="1">
      <c r="A54" s="259"/>
      <c r="B54" s="326" t="s">
        <v>181</v>
      </c>
      <c r="C54" s="278"/>
      <c r="D54" s="279"/>
      <c r="E54" s="317">
        <v>0.0</v>
      </c>
      <c r="F54" s="281"/>
      <c r="G54" s="327">
        <f t="shared" si="2"/>
        <v>0</v>
      </c>
      <c r="H54" s="259"/>
      <c r="I54" s="29"/>
      <c r="J54" s="29"/>
      <c r="K54" s="29"/>
      <c r="L54" s="29"/>
      <c r="M54" s="29"/>
      <c r="N54" s="29"/>
      <c r="O54" s="29"/>
      <c r="P54" s="29"/>
      <c r="Q54" s="29"/>
      <c r="R54" s="29"/>
      <c r="S54" s="29"/>
      <c r="T54" s="29"/>
      <c r="U54" s="29"/>
      <c r="V54" s="29"/>
      <c r="W54" s="29"/>
      <c r="X54" s="29"/>
      <c r="Y54" s="29"/>
      <c r="Z54" s="29"/>
    </row>
    <row r="55" ht="13.5" customHeight="1">
      <c r="A55" s="259"/>
      <c r="B55" s="326" t="s">
        <v>181</v>
      </c>
      <c r="C55" s="328"/>
      <c r="D55" s="279"/>
      <c r="E55" s="317">
        <v>0.0</v>
      </c>
      <c r="F55" s="281"/>
      <c r="G55" s="289">
        <f t="shared" si="2"/>
        <v>0</v>
      </c>
      <c r="H55" s="259"/>
      <c r="I55" s="29"/>
      <c r="J55" s="29"/>
      <c r="K55" s="29"/>
      <c r="L55" s="29"/>
      <c r="M55" s="29"/>
      <c r="N55" s="29"/>
      <c r="O55" s="29"/>
      <c r="P55" s="29"/>
      <c r="Q55" s="29"/>
      <c r="R55" s="29"/>
      <c r="S55" s="29"/>
      <c r="T55" s="29"/>
      <c r="U55" s="29"/>
      <c r="V55" s="29"/>
      <c r="W55" s="29"/>
      <c r="X55" s="29"/>
      <c r="Y55" s="29"/>
      <c r="Z55" s="29"/>
    </row>
    <row r="56" ht="13.5" customHeight="1">
      <c r="A56" s="259"/>
      <c r="B56" s="326" t="s">
        <v>181</v>
      </c>
      <c r="C56" s="329"/>
      <c r="D56" s="330"/>
      <c r="E56" s="331">
        <v>0.0</v>
      </c>
      <c r="F56" s="281"/>
      <c r="G56" s="332">
        <f t="shared" si="2"/>
        <v>0</v>
      </c>
      <c r="H56" s="259"/>
      <c r="I56" s="29"/>
      <c r="J56" s="29"/>
      <c r="K56" s="29"/>
      <c r="L56" s="29"/>
      <c r="M56" s="29"/>
      <c r="N56" s="29"/>
      <c r="O56" s="29"/>
      <c r="P56" s="29"/>
      <c r="Q56" s="29"/>
      <c r="R56" s="29"/>
      <c r="S56" s="29"/>
      <c r="T56" s="29"/>
      <c r="U56" s="29"/>
      <c r="V56" s="29"/>
      <c r="W56" s="29"/>
      <c r="X56" s="29"/>
      <c r="Y56" s="29"/>
      <c r="Z56" s="29"/>
    </row>
    <row r="57" ht="15.0" customHeight="1">
      <c r="A57" s="259"/>
      <c r="B57" s="304" t="s">
        <v>182</v>
      </c>
      <c r="C57" s="68"/>
      <c r="D57" s="333"/>
      <c r="E57" s="334">
        <f>SUM(E36:E56)</f>
        <v>0</v>
      </c>
      <c r="F57" s="281"/>
      <c r="G57" s="307">
        <f>SUM(G36:G56)</f>
        <v>0</v>
      </c>
      <c r="H57" s="259"/>
      <c r="I57" s="29"/>
      <c r="J57" s="29"/>
      <c r="K57" s="29"/>
      <c r="L57" s="29"/>
      <c r="M57" s="29"/>
      <c r="N57" s="29"/>
      <c r="O57" s="29"/>
      <c r="P57" s="29"/>
      <c r="Q57" s="29"/>
      <c r="R57" s="29"/>
      <c r="S57" s="29"/>
      <c r="T57" s="29"/>
      <c r="U57" s="29"/>
      <c r="V57" s="29"/>
      <c r="W57" s="29"/>
      <c r="X57" s="29"/>
      <c r="Y57" s="29"/>
      <c r="Z57" s="29"/>
    </row>
    <row r="58" ht="31.5" customHeight="1">
      <c r="A58" s="259"/>
      <c r="B58" s="259"/>
      <c r="C58" s="259"/>
      <c r="D58" s="259"/>
      <c r="E58" s="335"/>
      <c r="F58" s="308"/>
      <c r="G58" s="335"/>
      <c r="H58" s="259"/>
      <c r="I58" s="29"/>
      <c r="J58" s="29"/>
      <c r="K58" s="29"/>
      <c r="L58" s="29"/>
      <c r="M58" s="29"/>
      <c r="N58" s="29"/>
      <c r="O58" s="29"/>
      <c r="P58" s="29"/>
      <c r="Q58" s="29"/>
      <c r="R58" s="29"/>
      <c r="S58" s="29"/>
      <c r="T58" s="29"/>
      <c r="U58" s="29"/>
      <c r="V58" s="29"/>
      <c r="W58" s="29"/>
      <c r="X58" s="29"/>
      <c r="Y58" s="29"/>
      <c r="Z58" s="29"/>
    </row>
    <row r="59" ht="31.5" customHeight="1">
      <c r="A59" s="259"/>
      <c r="B59" s="259"/>
      <c r="C59" s="259"/>
      <c r="D59" s="259"/>
      <c r="E59" s="336" t="s">
        <v>183</v>
      </c>
      <c r="F59" s="308"/>
      <c r="G59" s="336" t="s">
        <v>184</v>
      </c>
      <c r="H59" s="259"/>
      <c r="I59" s="29"/>
      <c r="J59" s="29"/>
      <c r="K59" s="29"/>
      <c r="L59" s="29"/>
      <c r="M59" s="29"/>
      <c r="N59" s="29"/>
      <c r="O59" s="29"/>
      <c r="P59" s="29"/>
      <c r="Q59" s="29"/>
      <c r="R59" s="29"/>
      <c r="S59" s="29"/>
      <c r="T59" s="29"/>
      <c r="U59" s="29"/>
      <c r="V59" s="29"/>
      <c r="W59" s="29"/>
      <c r="X59" s="29"/>
      <c r="Y59" s="29"/>
      <c r="Z59" s="29"/>
    </row>
    <row r="60" ht="28.5" customHeight="1">
      <c r="A60" s="337"/>
      <c r="B60" s="259"/>
      <c r="C60" s="259"/>
      <c r="D60" s="259"/>
      <c r="E60" s="338">
        <f>E33-E57</f>
        <v>0</v>
      </c>
      <c r="F60" s="339"/>
      <c r="G60" s="338">
        <f>G33-G57</f>
        <v>0</v>
      </c>
      <c r="H60" s="340"/>
      <c r="I60" s="265"/>
      <c r="J60" s="265"/>
      <c r="K60" s="265"/>
      <c r="L60" s="265"/>
      <c r="M60" s="265"/>
      <c r="N60" s="265"/>
      <c r="O60" s="265"/>
      <c r="P60" s="265"/>
      <c r="Q60" s="265"/>
      <c r="R60" s="265"/>
      <c r="S60" s="265"/>
      <c r="T60" s="341"/>
      <c r="U60" s="341"/>
      <c r="V60" s="341"/>
      <c r="W60" s="341"/>
      <c r="X60" s="341"/>
      <c r="Y60" s="341"/>
      <c r="Z60" s="341"/>
    </row>
    <row r="61" ht="13.5" customHeight="1">
      <c r="A61" s="259"/>
      <c r="B61" s="259"/>
      <c r="C61" s="259"/>
      <c r="D61" s="259"/>
      <c r="E61" s="342"/>
      <c r="F61" s="259"/>
      <c r="G61" s="259"/>
      <c r="H61" s="259"/>
      <c r="I61" s="259"/>
      <c r="J61" s="259"/>
      <c r="K61" s="259"/>
      <c r="L61" s="259"/>
      <c r="M61" s="259"/>
      <c r="N61" s="259"/>
      <c r="O61" s="259"/>
      <c r="P61" s="259"/>
      <c r="Q61" s="259"/>
      <c r="R61" s="259"/>
      <c r="S61" s="259"/>
      <c r="T61" s="259"/>
      <c r="U61" s="259"/>
      <c r="V61" s="259"/>
      <c r="W61" s="259"/>
      <c r="X61" s="259"/>
      <c r="Y61" s="259"/>
      <c r="Z61" s="259"/>
    </row>
    <row r="62" ht="13.5" customHeight="1">
      <c r="A62" s="259"/>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row>
    <row r="63" ht="13.5" customHeight="1">
      <c r="A63" s="259"/>
      <c r="B63" s="343" t="s">
        <v>185</v>
      </c>
      <c r="C63" s="56"/>
      <c r="D63" s="56"/>
      <c r="E63" s="56"/>
      <c r="F63" s="56"/>
      <c r="G63" s="57"/>
      <c r="H63" s="259"/>
      <c r="I63" s="259"/>
      <c r="J63" s="259"/>
      <c r="K63" s="259"/>
      <c r="L63" s="259"/>
      <c r="M63" s="259"/>
      <c r="N63" s="259"/>
      <c r="O63" s="259"/>
      <c r="P63" s="259"/>
      <c r="Q63" s="259"/>
      <c r="R63" s="259"/>
      <c r="S63" s="259"/>
      <c r="T63" s="259"/>
      <c r="U63" s="259"/>
      <c r="V63" s="259"/>
      <c r="W63" s="259"/>
      <c r="X63" s="259"/>
      <c r="Y63" s="259"/>
      <c r="Z63" s="259"/>
    </row>
    <row r="64" ht="13.5" customHeight="1">
      <c r="A64" s="259"/>
      <c r="B64" s="344" t="s">
        <v>186</v>
      </c>
      <c r="C64" s="68"/>
      <c r="D64" s="68"/>
      <c r="E64" s="68"/>
      <c r="F64" s="68"/>
      <c r="G64" s="69"/>
      <c r="H64" s="259"/>
      <c r="I64" s="259"/>
      <c r="J64" s="259"/>
      <c r="K64" s="259"/>
      <c r="L64" s="259"/>
      <c r="M64" s="259"/>
      <c r="N64" s="259"/>
      <c r="O64" s="259"/>
      <c r="P64" s="259"/>
      <c r="Q64" s="259"/>
      <c r="R64" s="259"/>
      <c r="S64" s="259"/>
      <c r="T64" s="259"/>
      <c r="U64" s="259"/>
      <c r="V64" s="259"/>
      <c r="W64" s="259"/>
      <c r="X64" s="259"/>
      <c r="Y64" s="259"/>
      <c r="Z64" s="259"/>
    </row>
    <row r="65" ht="114.75" customHeight="1">
      <c r="A65" s="259"/>
      <c r="B65" s="345"/>
      <c r="C65" s="64"/>
      <c r="D65" s="64"/>
      <c r="E65" s="64"/>
      <c r="F65" s="64"/>
      <c r="G65" s="65"/>
      <c r="H65" s="259"/>
      <c r="I65" s="259"/>
      <c r="J65" s="259"/>
      <c r="K65" s="259"/>
      <c r="L65" s="259"/>
      <c r="M65" s="259"/>
      <c r="N65" s="259"/>
      <c r="O65" s="259"/>
      <c r="P65" s="259"/>
      <c r="Q65" s="259"/>
      <c r="R65" s="259"/>
      <c r="S65" s="259"/>
      <c r="T65" s="259"/>
      <c r="U65" s="259"/>
      <c r="V65" s="259"/>
      <c r="W65" s="259"/>
      <c r="X65" s="259"/>
      <c r="Y65" s="259"/>
      <c r="Z65" s="259"/>
    </row>
    <row r="66" ht="13.5" customHeight="1">
      <c r="A66" s="259"/>
      <c r="B66" s="259"/>
      <c r="C66" s="259"/>
      <c r="D66" s="259"/>
      <c r="E66" s="259"/>
      <c r="F66" s="259"/>
      <c r="G66" s="259"/>
      <c r="H66" s="259"/>
      <c r="I66" s="259"/>
      <c r="J66" s="346"/>
      <c r="K66" s="259"/>
      <c r="L66" s="259"/>
      <c r="M66" s="259"/>
      <c r="N66" s="259"/>
      <c r="O66" s="259"/>
      <c r="P66" s="259"/>
      <c r="Q66" s="259"/>
      <c r="R66" s="259"/>
      <c r="S66" s="259"/>
      <c r="T66" s="259"/>
      <c r="U66" s="259"/>
      <c r="V66" s="259"/>
      <c r="W66" s="259"/>
      <c r="X66" s="259"/>
      <c r="Y66" s="259"/>
      <c r="Z66" s="259"/>
    </row>
    <row r="67" ht="13.5" customHeight="1">
      <c r="A67" s="259"/>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row>
    <row r="68" ht="13.5" customHeight="1">
      <c r="A68" s="259"/>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row>
    <row r="69" ht="13.5" customHeight="1">
      <c r="A69" s="259"/>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row>
    <row r="70" ht="13.5" customHeight="1">
      <c r="A70" s="259"/>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row>
    <row r="71" ht="13.5" customHeight="1">
      <c r="A71" s="259"/>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row>
    <row r="72" ht="13.5" customHeight="1">
      <c r="A72" s="259"/>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row>
    <row r="73" ht="13.5" customHeight="1">
      <c r="A73" s="259"/>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row>
    <row r="74" ht="13.5" customHeight="1">
      <c r="A74" s="259"/>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row>
    <row r="75" ht="13.5" customHeight="1">
      <c r="A75" s="259"/>
      <c r="B75" s="29"/>
      <c r="C75" s="29"/>
      <c r="D75" s="29"/>
      <c r="E75" s="29"/>
      <c r="F75" s="29"/>
      <c r="G75" s="29"/>
      <c r="H75" s="259"/>
      <c r="I75" s="29"/>
      <c r="J75" s="29"/>
      <c r="K75" s="29"/>
      <c r="L75" s="29"/>
      <c r="M75" s="29"/>
      <c r="N75" s="29"/>
      <c r="O75" s="29"/>
      <c r="P75" s="29"/>
      <c r="Q75" s="29"/>
      <c r="R75" s="29"/>
      <c r="S75" s="29"/>
      <c r="T75" s="29"/>
      <c r="U75" s="29"/>
      <c r="V75" s="29"/>
      <c r="W75" s="29"/>
      <c r="X75" s="29"/>
      <c r="Y75" s="29"/>
      <c r="Z75" s="29"/>
    </row>
    <row r="76" ht="13.5" customHeight="1">
      <c r="A76" s="259"/>
      <c r="B76" s="29"/>
      <c r="C76" s="29"/>
      <c r="D76" s="29"/>
      <c r="E76" s="29"/>
      <c r="F76" s="29"/>
      <c r="G76" s="29"/>
      <c r="H76" s="259"/>
      <c r="I76" s="29"/>
      <c r="J76" s="29"/>
      <c r="K76" s="29"/>
      <c r="L76" s="29"/>
      <c r="M76" s="29"/>
      <c r="N76" s="29"/>
      <c r="O76" s="29"/>
      <c r="P76" s="29"/>
      <c r="Q76" s="29"/>
      <c r="R76" s="29"/>
      <c r="S76" s="29"/>
      <c r="T76" s="29"/>
      <c r="U76" s="29"/>
      <c r="V76" s="29"/>
      <c r="W76" s="29"/>
      <c r="X76" s="29"/>
      <c r="Y76" s="29"/>
      <c r="Z76" s="29"/>
    </row>
    <row r="77" ht="13.5" customHeight="1">
      <c r="A77" s="259"/>
      <c r="B77" s="29"/>
      <c r="C77" s="29"/>
      <c r="D77" s="29"/>
      <c r="E77" s="29"/>
      <c r="F77" s="29"/>
      <c r="G77" s="29"/>
      <c r="H77" s="259"/>
      <c r="I77" s="29"/>
      <c r="J77" s="29"/>
      <c r="K77" s="29"/>
      <c r="L77" s="29"/>
      <c r="M77" s="29"/>
      <c r="N77" s="29"/>
      <c r="O77" s="29"/>
      <c r="P77" s="29"/>
      <c r="Q77" s="29"/>
      <c r="R77" s="29"/>
      <c r="S77" s="29"/>
      <c r="T77" s="29"/>
      <c r="U77" s="29"/>
      <c r="V77" s="29"/>
      <c r="W77" s="29"/>
      <c r="X77" s="29"/>
      <c r="Y77" s="29"/>
      <c r="Z77" s="29"/>
    </row>
    <row r="78" ht="13.5" customHeight="1">
      <c r="A78" s="259"/>
      <c r="B78" s="29"/>
      <c r="C78" s="29"/>
      <c r="D78" s="29"/>
      <c r="E78" s="29"/>
      <c r="F78" s="29"/>
      <c r="G78" s="29"/>
      <c r="H78" s="259"/>
      <c r="I78" s="29"/>
      <c r="J78" s="29"/>
      <c r="K78" s="29"/>
      <c r="L78" s="29"/>
      <c r="M78" s="29"/>
      <c r="N78" s="29"/>
      <c r="O78" s="29"/>
      <c r="P78" s="29"/>
      <c r="Q78" s="29"/>
      <c r="R78" s="29"/>
      <c r="S78" s="29"/>
      <c r="T78" s="29"/>
      <c r="U78" s="29"/>
      <c r="V78" s="29"/>
      <c r="W78" s="29"/>
      <c r="X78" s="29"/>
      <c r="Y78" s="29"/>
      <c r="Z78" s="29"/>
    </row>
    <row r="79" ht="13.5" customHeight="1">
      <c r="A79" s="259"/>
      <c r="B79" s="29"/>
      <c r="C79" s="29"/>
      <c r="D79" s="29"/>
      <c r="E79" s="29"/>
      <c r="F79" s="29"/>
      <c r="G79" s="29"/>
      <c r="H79" s="259"/>
      <c r="I79" s="29"/>
      <c r="J79" s="29"/>
      <c r="K79" s="29"/>
      <c r="L79" s="29"/>
      <c r="M79" s="29"/>
      <c r="N79" s="29"/>
      <c r="O79" s="29"/>
      <c r="P79" s="29"/>
      <c r="Q79" s="29"/>
      <c r="R79" s="29"/>
      <c r="S79" s="29"/>
      <c r="T79" s="29"/>
      <c r="U79" s="29"/>
      <c r="V79" s="29"/>
      <c r="W79" s="29"/>
      <c r="X79" s="29"/>
      <c r="Y79" s="29"/>
      <c r="Z79" s="29"/>
    </row>
    <row r="80" ht="13.5" customHeight="1">
      <c r="A80" s="259"/>
      <c r="B80" s="29"/>
      <c r="C80" s="29"/>
      <c r="D80" s="29"/>
      <c r="E80" s="29"/>
      <c r="F80" s="29"/>
      <c r="G80" s="29"/>
      <c r="H80" s="259"/>
      <c r="I80" s="29"/>
      <c r="J80" s="29"/>
      <c r="K80" s="29"/>
      <c r="L80" s="29"/>
      <c r="M80" s="29"/>
      <c r="N80" s="29"/>
      <c r="O80" s="29"/>
      <c r="P80" s="29"/>
      <c r="Q80" s="29"/>
      <c r="R80" s="29"/>
      <c r="S80" s="29"/>
      <c r="T80" s="29"/>
      <c r="U80" s="29"/>
      <c r="V80" s="29"/>
      <c r="W80" s="29"/>
      <c r="X80" s="29"/>
      <c r="Y80" s="29"/>
      <c r="Z80" s="29"/>
    </row>
    <row r="81" ht="13.5" customHeight="1">
      <c r="A81" s="259"/>
      <c r="B81" s="29"/>
      <c r="C81" s="29"/>
      <c r="D81" s="29"/>
      <c r="E81" s="29"/>
      <c r="F81" s="29"/>
      <c r="G81" s="29"/>
      <c r="H81" s="259"/>
      <c r="I81" s="29"/>
      <c r="J81" s="29"/>
      <c r="K81" s="29"/>
      <c r="L81" s="29"/>
      <c r="M81" s="29"/>
      <c r="N81" s="29"/>
      <c r="O81" s="29"/>
      <c r="P81" s="29"/>
      <c r="Q81" s="29"/>
      <c r="R81" s="29"/>
      <c r="S81" s="29"/>
      <c r="T81" s="29"/>
      <c r="U81" s="29"/>
      <c r="V81" s="29"/>
      <c r="W81" s="29"/>
      <c r="X81" s="29"/>
      <c r="Y81" s="29"/>
      <c r="Z81" s="29"/>
    </row>
    <row r="82" ht="13.5" customHeight="1">
      <c r="A82" s="259"/>
      <c r="B82" s="29"/>
      <c r="C82" s="29"/>
      <c r="D82" s="29"/>
      <c r="E82" s="29"/>
      <c r="F82" s="29"/>
      <c r="G82" s="29"/>
      <c r="H82" s="259"/>
      <c r="I82" s="29"/>
      <c r="J82" s="29"/>
      <c r="K82" s="29"/>
      <c r="L82" s="29"/>
      <c r="M82" s="29"/>
      <c r="N82" s="29"/>
      <c r="O82" s="29"/>
      <c r="P82" s="29"/>
      <c r="Q82" s="29"/>
      <c r="R82" s="29"/>
      <c r="S82" s="29"/>
      <c r="T82" s="29"/>
      <c r="U82" s="29"/>
      <c r="V82" s="29"/>
      <c r="W82" s="29"/>
      <c r="X82" s="29"/>
      <c r="Y82" s="29"/>
      <c r="Z82" s="29"/>
    </row>
    <row r="83" ht="13.5" customHeight="1">
      <c r="A83" s="259"/>
      <c r="B83" s="29"/>
      <c r="C83" s="29"/>
      <c r="D83" s="29"/>
      <c r="E83" s="29"/>
      <c r="F83" s="29"/>
      <c r="G83" s="29"/>
      <c r="H83" s="259"/>
      <c r="I83" s="29"/>
      <c r="J83" s="29"/>
      <c r="K83" s="29"/>
      <c r="L83" s="29"/>
      <c r="M83" s="29"/>
      <c r="N83" s="29"/>
      <c r="O83" s="29"/>
      <c r="P83" s="29"/>
      <c r="Q83" s="29"/>
      <c r="R83" s="29"/>
      <c r="S83" s="29"/>
      <c r="T83" s="29"/>
      <c r="U83" s="29"/>
      <c r="V83" s="29"/>
      <c r="W83" s="29"/>
      <c r="X83" s="29"/>
      <c r="Y83" s="29"/>
      <c r="Z83" s="29"/>
    </row>
    <row r="84" ht="13.5" customHeight="1">
      <c r="A84" s="259"/>
      <c r="B84" s="29"/>
      <c r="C84" s="29"/>
      <c r="D84" s="29"/>
      <c r="E84" s="29"/>
      <c r="F84" s="29"/>
      <c r="G84" s="29"/>
      <c r="H84" s="259"/>
      <c r="I84" s="29"/>
      <c r="J84" s="29"/>
      <c r="K84" s="29"/>
      <c r="L84" s="29"/>
      <c r="M84" s="29"/>
      <c r="N84" s="29"/>
      <c r="O84" s="29"/>
      <c r="P84" s="29"/>
      <c r="Q84" s="29"/>
      <c r="R84" s="29"/>
      <c r="S84" s="29"/>
      <c r="T84" s="29"/>
      <c r="U84" s="29"/>
      <c r="V84" s="29"/>
      <c r="W84" s="29"/>
      <c r="X84" s="29"/>
      <c r="Y84" s="29"/>
      <c r="Z84" s="29"/>
    </row>
    <row r="85" ht="13.5" customHeight="1">
      <c r="A85" s="259"/>
      <c r="B85" s="29"/>
      <c r="C85" s="29"/>
      <c r="D85" s="29"/>
      <c r="E85" s="29"/>
      <c r="F85" s="29"/>
      <c r="G85" s="29"/>
      <c r="H85" s="259"/>
      <c r="I85" s="29"/>
      <c r="J85" s="29"/>
      <c r="K85" s="29"/>
      <c r="L85" s="29"/>
      <c r="M85" s="29"/>
      <c r="N85" s="29"/>
      <c r="O85" s="29"/>
      <c r="P85" s="29"/>
      <c r="Q85" s="29"/>
      <c r="R85" s="29"/>
      <c r="S85" s="29"/>
      <c r="T85" s="29"/>
      <c r="U85" s="29"/>
      <c r="V85" s="29"/>
      <c r="W85" s="29"/>
      <c r="X85" s="29"/>
      <c r="Y85" s="29"/>
      <c r="Z85" s="29"/>
    </row>
    <row r="86" ht="13.5" customHeight="1">
      <c r="A86" s="259"/>
      <c r="B86" s="29"/>
      <c r="C86" s="29"/>
      <c r="D86" s="29"/>
      <c r="E86" s="29"/>
      <c r="F86" s="29"/>
      <c r="G86" s="29"/>
      <c r="H86" s="259"/>
      <c r="I86" s="29"/>
      <c r="J86" s="29"/>
      <c r="K86" s="29"/>
      <c r="L86" s="29"/>
      <c r="M86" s="29"/>
      <c r="N86" s="29"/>
      <c r="O86" s="29"/>
      <c r="P86" s="29"/>
      <c r="Q86" s="29"/>
      <c r="R86" s="29"/>
      <c r="S86" s="29"/>
      <c r="T86" s="29"/>
      <c r="U86" s="29"/>
      <c r="V86" s="29"/>
      <c r="W86" s="29"/>
      <c r="X86" s="29"/>
      <c r="Y86" s="29"/>
      <c r="Z86" s="29"/>
    </row>
    <row r="87" ht="13.5" customHeight="1">
      <c r="A87" s="259"/>
      <c r="B87" s="29"/>
      <c r="C87" s="29"/>
      <c r="D87" s="29"/>
      <c r="E87" s="29"/>
      <c r="F87" s="29"/>
      <c r="G87" s="29"/>
      <c r="H87" s="259"/>
      <c r="I87" s="29"/>
      <c r="J87" s="29"/>
      <c r="K87" s="29"/>
      <c r="L87" s="29"/>
      <c r="M87" s="29"/>
      <c r="N87" s="29"/>
      <c r="O87" s="29"/>
      <c r="P87" s="29"/>
      <c r="Q87" s="29"/>
      <c r="R87" s="29"/>
      <c r="S87" s="29"/>
      <c r="T87" s="29"/>
      <c r="U87" s="29"/>
      <c r="V87" s="29"/>
      <c r="W87" s="29"/>
      <c r="X87" s="29"/>
      <c r="Y87" s="29"/>
      <c r="Z87" s="29"/>
    </row>
    <row r="88" ht="13.5" customHeight="1">
      <c r="A88" s="259"/>
      <c r="B88" s="29"/>
      <c r="C88" s="29"/>
      <c r="D88" s="29"/>
      <c r="E88" s="29"/>
      <c r="F88" s="29"/>
      <c r="G88" s="29"/>
      <c r="H88" s="259"/>
      <c r="I88" s="29"/>
      <c r="J88" s="29"/>
      <c r="K88" s="29"/>
      <c r="L88" s="29"/>
      <c r="M88" s="29"/>
      <c r="N88" s="29"/>
      <c r="O88" s="29"/>
      <c r="P88" s="29"/>
      <c r="Q88" s="29"/>
      <c r="R88" s="29"/>
      <c r="S88" s="29"/>
      <c r="T88" s="29"/>
      <c r="U88" s="29"/>
      <c r="V88" s="29"/>
      <c r="W88" s="29"/>
      <c r="X88" s="29"/>
      <c r="Y88" s="29"/>
      <c r="Z88" s="29"/>
    </row>
    <row r="89" ht="13.5" customHeight="1">
      <c r="A89" s="259"/>
      <c r="B89" s="29"/>
      <c r="C89" s="29"/>
      <c r="D89" s="29"/>
      <c r="E89" s="29"/>
      <c r="F89" s="29"/>
      <c r="G89" s="29"/>
      <c r="H89" s="259"/>
      <c r="I89" s="29"/>
      <c r="J89" s="29"/>
      <c r="K89" s="29"/>
      <c r="L89" s="29"/>
      <c r="M89" s="29"/>
      <c r="N89" s="29"/>
      <c r="O89" s="29"/>
      <c r="P89" s="29"/>
      <c r="Q89" s="29"/>
      <c r="R89" s="29"/>
      <c r="S89" s="29"/>
      <c r="T89" s="29"/>
      <c r="U89" s="29"/>
      <c r="V89" s="29"/>
      <c r="W89" s="29"/>
      <c r="X89" s="29"/>
      <c r="Y89" s="29"/>
      <c r="Z89" s="29"/>
    </row>
    <row r="90" ht="13.5" customHeight="1">
      <c r="A90" s="259"/>
      <c r="B90" s="29"/>
      <c r="C90" s="29"/>
      <c r="D90" s="29"/>
      <c r="E90" s="29"/>
      <c r="F90" s="29"/>
      <c r="G90" s="29"/>
      <c r="H90" s="259"/>
      <c r="I90" s="29"/>
      <c r="J90" s="29"/>
      <c r="K90" s="29"/>
      <c r="L90" s="29"/>
      <c r="M90" s="29"/>
      <c r="N90" s="29"/>
      <c r="O90" s="29"/>
      <c r="P90" s="29"/>
      <c r="Q90" s="29"/>
      <c r="R90" s="29"/>
      <c r="S90" s="29"/>
      <c r="T90" s="29"/>
      <c r="U90" s="29"/>
      <c r="V90" s="29"/>
      <c r="W90" s="29"/>
      <c r="X90" s="29"/>
      <c r="Y90" s="29"/>
      <c r="Z90" s="29"/>
    </row>
    <row r="91" ht="13.5" customHeight="1">
      <c r="A91" s="259"/>
      <c r="B91" s="29"/>
      <c r="C91" s="29"/>
      <c r="D91" s="29"/>
      <c r="E91" s="29"/>
      <c r="F91" s="29"/>
      <c r="G91" s="29"/>
      <c r="H91" s="259"/>
      <c r="I91" s="29"/>
      <c r="J91" s="29"/>
      <c r="K91" s="29"/>
      <c r="L91" s="29"/>
      <c r="M91" s="29"/>
      <c r="N91" s="29"/>
      <c r="O91" s="29"/>
      <c r="P91" s="29"/>
      <c r="Q91" s="29"/>
      <c r="R91" s="29"/>
      <c r="S91" s="29"/>
      <c r="T91" s="29"/>
      <c r="U91" s="29"/>
      <c r="V91" s="29"/>
      <c r="W91" s="29"/>
      <c r="X91" s="29"/>
      <c r="Y91" s="29"/>
      <c r="Z91" s="29"/>
    </row>
    <row r="92" ht="13.5" customHeight="1">
      <c r="A92" s="259"/>
      <c r="B92" s="29"/>
      <c r="C92" s="29"/>
      <c r="D92" s="29"/>
      <c r="E92" s="29"/>
      <c r="F92" s="29"/>
      <c r="G92" s="29"/>
      <c r="H92" s="259"/>
      <c r="I92" s="29"/>
      <c r="J92" s="29"/>
      <c r="K92" s="29"/>
      <c r="L92" s="29"/>
      <c r="M92" s="29"/>
      <c r="N92" s="29"/>
      <c r="O92" s="29"/>
      <c r="P92" s="29"/>
      <c r="Q92" s="29"/>
      <c r="R92" s="29"/>
      <c r="S92" s="29"/>
      <c r="T92" s="29"/>
      <c r="U92" s="29"/>
      <c r="V92" s="29"/>
      <c r="W92" s="29"/>
      <c r="X92" s="29"/>
      <c r="Y92" s="29"/>
      <c r="Z92" s="29"/>
    </row>
    <row r="93" ht="13.5" customHeight="1">
      <c r="A93" s="259"/>
      <c r="B93" s="29"/>
      <c r="C93" s="29"/>
      <c r="D93" s="29"/>
      <c r="E93" s="29"/>
      <c r="F93" s="29"/>
      <c r="G93" s="29"/>
      <c r="H93" s="259"/>
      <c r="I93" s="29"/>
      <c r="J93" s="29"/>
      <c r="K93" s="29"/>
      <c r="L93" s="29"/>
      <c r="M93" s="29"/>
      <c r="N93" s="29"/>
      <c r="O93" s="29"/>
      <c r="P93" s="29"/>
      <c r="Q93" s="29"/>
      <c r="R93" s="29"/>
      <c r="S93" s="29"/>
      <c r="T93" s="29"/>
      <c r="U93" s="29"/>
      <c r="V93" s="29"/>
      <c r="W93" s="29"/>
      <c r="X93" s="29"/>
      <c r="Y93" s="29"/>
      <c r="Z93" s="29"/>
    </row>
    <row r="94" ht="13.5" customHeight="1">
      <c r="A94" s="259"/>
      <c r="B94" s="29"/>
      <c r="C94" s="29"/>
      <c r="D94" s="29"/>
      <c r="E94" s="29"/>
      <c r="F94" s="29"/>
      <c r="G94" s="29"/>
      <c r="H94" s="259"/>
      <c r="I94" s="29"/>
      <c r="J94" s="29"/>
      <c r="K94" s="29"/>
      <c r="L94" s="29"/>
      <c r="M94" s="29"/>
      <c r="N94" s="29"/>
      <c r="O94" s="29"/>
      <c r="P94" s="29"/>
      <c r="Q94" s="29"/>
      <c r="R94" s="29"/>
      <c r="S94" s="29"/>
      <c r="T94" s="29"/>
      <c r="U94" s="29"/>
      <c r="V94" s="29"/>
      <c r="W94" s="29"/>
      <c r="X94" s="29"/>
      <c r="Y94" s="29"/>
      <c r="Z94" s="29"/>
    </row>
    <row r="95" ht="13.5" customHeight="1">
      <c r="A95" s="259"/>
      <c r="B95" s="29"/>
      <c r="C95" s="29"/>
      <c r="D95" s="29"/>
      <c r="E95" s="29"/>
      <c r="F95" s="29"/>
      <c r="G95" s="29"/>
      <c r="H95" s="259"/>
      <c r="I95" s="29"/>
      <c r="J95" s="29"/>
      <c r="K95" s="29"/>
      <c r="L95" s="29"/>
      <c r="M95" s="29"/>
      <c r="N95" s="29"/>
      <c r="O95" s="29"/>
      <c r="P95" s="29"/>
      <c r="Q95" s="29"/>
      <c r="R95" s="29"/>
      <c r="S95" s="29"/>
      <c r="T95" s="29"/>
      <c r="U95" s="29"/>
      <c r="V95" s="29"/>
      <c r="W95" s="29"/>
      <c r="X95" s="29"/>
      <c r="Y95" s="29"/>
      <c r="Z95" s="29"/>
    </row>
    <row r="96" ht="13.5" customHeight="1">
      <c r="A96" s="259"/>
      <c r="B96" s="29"/>
      <c r="C96" s="29"/>
      <c r="D96" s="29"/>
      <c r="E96" s="29"/>
      <c r="F96" s="29"/>
      <c r="G96" s="29"/>
      <c r="H96" s="259"/>
      <c r="I96" s="29"/>
      <c r="J96" s="29"/>
      <c r="K96" s="29"/>
      <c r="L96" s="29"/>
      <c r="M96" s="29"/>
      <c r="N96" s="29"/>
      <c r="O96" s="29"/>
      <c r="P96" s="29"/>
      <c r="Q96" s="29"/>
      <c r="R96" s="29"/>
      <c r="S96" s="29"/>
      <c r="T96" s="29"/>
      <c r="U96" s="29"/>
      <c r="V96" s="29"/>
      <c r="W96" s="29"/>
      <c r="X96" s="29"/>
      <c r="Y96" s="29"/>
      <c r="Z96" s="29"/>
    </row>
    <row r="97" ht="13.5" customHeight="1">
      <c r="A97" s="259"/>
      <c r="B97" s="29"/>
      <c r="C97" s="29"/>
      <c r="D97" s="29"/>
      <c r="E97" s="29"/>
      <c r="F97" s="29"/>
      <c r="G97" s="29"/>
      <c r="H97" s="259"/>
      <c r="I97" s="29"/>
      <c r="J97" s="29"/>
      <c r="K97" s="29"/>
      <c r="L97" s="29"/>
      <c r="M97" s="29"/>
      <c r="N97" s="29"/>
      <c r="O97" s="29"/>
      <c r="P97" s="29"/>
      <c r="Q97" s="29"/>
      <c r="R97" s="29"/>
      <c r="S97" s="29"/>
      <c r="T97" s="29"/>
      <c r="U97" s="29"/>
      <c r="V97" s="29"/>
      <c r="W97" s="29"/>
      <c r="X97" s="29"/>
      <c r="Y97" s="29"/>
      <c r="Z97" s="29"/>
    </row>
    <row r="98" ht="13.5" customHeight="1">
      <c r="A98" s="259"/>
      <c r="B98" s="29"/>
      <c r="C98" s="29"/>
      <c r="D98" s="29"/>
      <c r="E98" s="29"/>
      <c r="F98" s="29"/>
      <c r="G98" s="29"/>
      <c r="H98" s="259"/>
      <c r="I98" s="29"/>
      <c r="J98" s="29"/>
      <c r="K98" s="29"/>
      <c r="L98" s="29"/>
      <c r="M98" s="29"/>
      <c r="N98" s="29"/>
      <c r="O98" s="29"/>
      <c r="P98" s="29"/>
      <c r="Q98" s="29"/>
      <c r="R98" s="29"/>
      <c r="S98" s="29"/>
      <c r="T98" s="29"/>
      <c r="U98" s="29"/>
      <c r="V98" s="29"/>
      <c r="W98" s="29"/>
      <c r="X98" s="29"/>
      <c r="Y98" s="29"/>
      <c r="Z98" s="29"/>
    </row>
    <row r="99" ht="13.5" customHeight="1">
      <c r="A99" s="259"/>
      <c r="B99" s="29"/>
      <c r="C99" s="29"/>
      <c r="D99" s="29"/>
      <c r="E99" s="29"/>
      <c r="F99" s="29"/>
      <c r="G99" s="29"/>
      <c r="H99" s="259"/>
      <c r="I99" s="29"/>
      <c r="J99" s="29"/>
      <c r="K99" s="29"/>
      <c r="L99" s="29"/>
      <c r="M99" s="29"/>
      <c r="N99" s="29"/>
      <c r="O99" s="29"/>
      <c r="P99" s="29"/>
      <c r="Q99" s="29"/>
      <c r="R99" s="29"/>
      <c r="S99" s="29"/>
      <c r="T99" s="29"/>
      <c r="U99" s="29"/>
      <c r="V99" s="29"/>
      <c r="W99" s="29"/>
      <c r="X99" s="29"/>
      <c r="Y99" s="29"/>
      <c r="Z99" s="29"/>
    </row>
    <row r="100" ht="13.5" customHeight="1">
      <c r="A100" s="259"/>
      <c r="B100" s="29"/>
      <c r="C100" s="29"/>
      <c r="D100" s="29"/>
      <c r="E100" s="29"/>
      <c r="F100" s="29"/>
      <c r="G100" s="29"/>
      <c r="H100" s="259"/>
      <c r="I100" s="29"/>
      <c r="J100" s="29"/>
      <c r="K100" s="29"/>
      <c r="L100" s="29"/>
      <c r="M100" s="29"/>
      <c r="N100" s="29"/>
      <c r="O100" s="29"/>
      <c r="P100" s="29"/>
      <c r="Q100" s="29"/>
      <c r="R100" s="29"/>
      <c r="S100" s="29"/>
      <c r="T100" s="29"/>
      <c r="U100" s="29"/>
      <c r="V100" s="29"/>
      <c r="W100" s="29"/>
      <c r="X100" s="29"/>
      <c r="Y100" s="29"/>
      <c r="Z100" s="29"/>
    </row>
    <row r="101" ht="13.5" customHeight="1">
      <c r="A101" s="259"/>
      <c r="B101" s="29"/>
      <c r="C101" s="29"/>
      <c r="D101" s="29"/>
      <c r="E101" s="29"/>
      <c r="F101" s="29"/>
      <c r="G101" s="29"/>
      <c r="H101" s="259"/>
      <c r="I101" s="29"/>
      <c r="J101" s="29"/>
      <c r="K101" s="29"/>
      <c r="L101" s="29"/>
      <c r="M101" s="29"/>
      <c r="N101" s="29"/>
      <c r="O101" s="29"/>
      <c r="P101" s="29"/>
      <c r="Q101" s="29"/>
      <c r="R101" s="29"/>
      <c r="S101" s="29"/>
      <c r="T101" s="29"/>
      <c r="U101" s="29"/>
      <c r="V101" s="29"/>
      <c r="W101" s="29"/>
      <c r="X101" s="29"/>
      <c r="Y101" s="29"/>
      <c r="Z101" s="29"/>
    </row>
    <row r="102" ht="13.5" customHeight="1">
      <c r="A102" s="259"/>
      <c r="B102" s="29"/>
      <c r="C102" s="29"/>
      <c r="D102" s="29"/>
      <c r="E102" s="29"/>
      <c r="F102" s="29"/>
      <c r="G102" s="29"/>
      <c r="H102" s="259"/>
      <c r="I102" s="29"/>
      <c r="J102" s="29"/>
      <c r="K102" s="29"/>
      <c r="L102" s="29"/>
      <c r="M102" s="29"/>
      <c r="N102" s="29"/>
      <c r="O102" s="29"/>
      <c r="P102" s="29"/>
      <c r="Q102" s="29"/>
      <c r="R102" s="29"/>
      <c r="S102" s="29"/>
      <c r="T102" s="29"/>
      <c r="U102" s="29"/>
      <c r="V102" s="29"/>
      <c r="W102" s="29"/>
      <c r="X102" s="29"/>
      <c r="Y102" s="29"/>
      <c r="Z102" s="29"/>
    </row>
    <row r="103" ht="13.5" customHeight="1">
      <c r="A103" s="259"/>
      <c r="B103" s="29"/>
      <c r="C103" s="29"/>
      <c r="D103" s="29"/>
      <c r="E103" s="29"/>
      <c r="F103" s="29"/>
      <c r="G103" s="29"/>
      <c r="H103" s="259"/>
      <c r="I103" s="29"/>
      <c r="J103" s="29"/>
      <c r="K103" s="29"/>
      <c r="L103" s="29"/>
      <c r="M103" s="29"/>
      <c r="N103" s="29"/>
      <c r="O103" s="29"/>
      <c r="P103" s="29"/>
      <c r="Q103" s="29"/>
      <c r="R103" s="29"/>
      <c r="S103" s="29"/>
      <c r="T103" s="29"/>
      <c r="U103" s="29"/>
      <c r="V103" s="29"/>
      <c r="W103" s="29"/>
      <c r="X103" s="29"/>
      <c r="Y103" s="29"/>
      <c r="Z103" s="29"/>
    </row>
    <row r="104" ht="13.5" customHeight="1">
      <c r="A104" s="259"/>
      <c r="B104" s="29"/>
      <c r="C104" s="29"/>
      <c r="D104" s="29"/>
      <c r="E104" s="29"/>
      <c r="F104" s="29"/>
      <c r="G104" s="29"/>
      <c r="H104" s="259"/>
      <c r="I104" s="29"/>
      <c r="J104" s="29"/>
      <c r="K104" s="29"/>
      <c r="L104" s="29"/>
      <c r="M104" s="29"/>
      <c r="N104" s="29"/>
      <c r="O104" s="29"/>
      <c r="P104" s="29"/>
      <c r="Q104" s="29"/>
      <c r="R104" s="29"/>
      <c r="S104" s="29"/>
      <c r="T104" s="29"/>
      <c r="U104" s="29"/>
      <c r="V104" s="29"/>
      <c r="W104" s="29"/>
      <c r="X104" s="29"/>
      <c r="Y104" s="29"/>
      <c r="Z104" s="29"/>
    </row>
    <row r="105" ht="13.5" customHeight="1">
      <c r="A105" s="259"/>
      <c r="B105" s="29"/>
      <c r="C105" s="29"/>
      <c r="D105" s="29"/>
      <c r="E105" s="29"/>
      <c r="F105" s="29"/>
      <c r="G105" s="29"/>
      <c r="H105" s="259"/>
      <c r="I105" s="29"/>
      <c r="J105" s="29"/>
      <c r="K105" s="29"/>
      <c r="L105" s="29"/>
      <c r="M105" s="29"/>
      <c r="N105" s="29"/>
      <c r="O105" s="29"/>
      <c r="P105" s="29"/>
      <c r="Q105" s="29"/>
      <c r="R105" s="29"/>
      <c r="S105" s="29"/>
      <c r="T105" s="29"/>
      <c r="U105" s="29"/>
      <c r="V105" s="29"/>
      <c r="W105" s="29"/>
      <c r="X105" s="29"/>
      <c r="Y105" s="29"/>
      <c r="Z105" s="29"/>
    </row>
    <row r="106" ht="13.5" customHeight="1">
      <c r="A106" s="259"/>
      <c r="B106" s="29"/>
      <c r="C106" s="29"/>
      <c r="D106" s="29"/>
      <c r="E106" s="29"/>
      <c r="F106" s="29"/>
      <c r="G106" s="29"/>
      <c r="H106" s="259"/>
      <c r="I106" s="29"/>
      <c r="J106" s="29"/>
      <c r="K106" s="29"/>
      <c r="L106" s="29"/>
      <c r="M106" s="29"/>
      <c r="N106" s="29"/>
      <c r="O106" s="29"/>
      <c r="P106" s="29"/>
      <c r="Q106" s="29"/>
      <c r="R106" s="29"/>
      <c r="S106" s="29"/>
      <c r="T106" s="29"/>
      <c r="U106" s="29"/>
      <c r="V106" s="29"/>
      <c r="W106" s="29"/>
      <c r="X106" s="29"/>
      <c r="Y106" s="29"/>
      <c r="Z106" s="29"/>
    </row>
    <row r="107" ht="13.5" customHeight="1">
      <c r="A107" s="259"/>
      <c r="B107" s="29"/>
      <c r="C107" s="29"/>
      <c r="D107" s="29"/>
      <c r="E107" s="29"/>
      <c r="F107" s="29"/>
      <c r="G107" s="29"/>
      <c r="H107" s="259"/>
      <c r="I107" s="29"/>
      <c r="J107" s="29"/>
      <c r="K107" s="29"/>
      <c r="L107" s="29"/>
      <c r="M107" s="29"/>
      <c r="N107" s="29"/>
      <c r="O107" s="29"/>
      <c r="P107" s="29"/>
      <c r="Q107" s="29"/>
      <c r="R107" s="29"/>
      <c r="S107" s="29"/>
      <c r="T107" s="29"/>
      <c r="U107" s="29"/>
      <c r="V107" s="29"/>
      <c r="W107" s="29"/>
      <c r="X107" s="29"/>
      <c r="Y107" s="29"/>
      <c r="Z107" s="29"/>
    </row>
    <row r="108" ht="13.5" customHeight="1">
      <c r="A108" s="259"/>
      <c r="B108" s="29"/>
      <c r="C108" s="29"/>
      <c r="D108" s="29"/>
      <c r="E108" s="29"/>
      <c r="F108" s="29"/>
      <c r="G108" s="29"/>
      <c r="H108" s="259"/>
      <c r="I108" s="29"/>
      <c r="J108" s="29"/>
      <c r="K108" s="29"/>
      <c r="L108" s="29"/>
      <c r="M108" s="29"/>
      <c r="N108" s="29"/>
      <c r="O108" s="29"/>
      <c r="P108" s="29"/>
      <c r="Q108" s="29"/>
      <c r="R108" s="29"/>
      <c r="S108" s="29"/>
      <c r="T108" s="29"/>
      <c r="U108" s="29"/>
      <c r="V108" s="29"/>
      <c r="W108" s="29"/>
      <c r="X108" s="29"/>
      <c r="Y108" s="29"/>
      <c r="Z108" s="29"/>
    </row>
    <row r="109" ht="13.5" customHeight="1">
      <c r="A109" s="259"/>
      <c r="B109" s="29"/>
      <c r="C109" s="29"/>
      <c r="D109" s="29"/>
      <c r="E109" s="29"/>
      <c r="F109" s="29"/>
      <c r="G109" s="29"/>
      <c r="H109" s="259"/>
      <c r="I109" s="29"/>
      <c r="J109" s="29"/>
      <c r="K109" s="29"/>
      <c r="L109" s="29"/>
      <c r="M109" s="29"/>
      <c r="N109" s="29"/>
      <c r="O109" s="29"/>
      <c r="P109" s="29"/>
      <c r="Q109" s="29"/>
      <c r="R109" s="29"/>
      <c r="S109" s="29"/>
      <c r="T109" s="29"/>
      <c r="U109" s="29"/>
      <c r="V109" s="29"/>
      <c r="W109" s="29"/>
      <c r="X109" s="29"/>
      <c r="Y109" s="29"/>
      <c r="Z109" s="29"/>
    </row>
    <row r="110" ht="13.5" customHeight="1">
      <c r="A110" s="259"/>
      <c r="B110" s="29"/>
      <c r="C110" s="29"/>
      <c r="D110" s="29"/>
      <c r="E110" s="29"/>
      <c r="F110" s="29"/>
      <c r="G110" s="29"/>
      <c r="H110" s="259"/>
      <c r="I110" s="29"/>
      <c r="J110" s="29"/>
      <c r="K110" s="29"/>
      <c r="L110" s="29"/>
      <c r="M110" s="29"/>
      <c r="N110" s="29"/>
      <c r="O110" s="29"/>
      <c r="P110" s="29"/>
      <c r="Q110" s="29"/>
      <c r="R110" s="29"/>
      <c r="S110" s="29"/>
      <c r="T110" s="29"/>
      <c r="U110" s="29"/>
      <c r="V110" s="29"/>
      <c r="W110" s="29"/>
      <c r="X110" s="29"/>
      <c r="Y110" s="29"/>
      <c r="Z110" s="29"/>
    </row>
    <row r="111" ht="13.5" customHeight="1">
      <c r="A111" s="259"/>
      <c r="B111" s="29"/>
      <c r="C111" s="29"/>
      <c r="D111" s="29"/>
      <c r="E111" s="29"/>
      <c r="F111" s="29"/>
      <c r="G111" s="29"/>
      <c r="H111" s="259"/>
      <c r="I111" s="29"/>
      <c r="J111" s="29"/>
      <c r="K111" s="29"/>
      <c r="L111" s="29"/>
      <c r="M111" s="29"/>
      <c r="N111" s="29"/>
      <c r="O111" s="29"/>
      <c r="P111" s="29"/>
      <c r="Q111" s="29"/>
      <c r="R111" s="29"/>
      <c r="S111" s="29"/>
      <c r="T111" s="29"/>
      <c r="U111" s="29"/>
      <c r="V111" s="29"/>
      <c r="W111" s="29"/>
      <c r="X111" s="29"/>
      <c r="Y111" s="29"/>
      <c r="Z111" s="29"/>
    </row>
    <row r="112" ht="13.5" customHeight="1">
      <c r="A112" s="259"/>
      <c r="B112" s="29"/>
      <c r="C112" s="29"/>
      <c r="D112" s="29"/>
      <c r="E112" s="29"/>
      <c r="F112" s="29"/>
      <c r="G112" s="29"/>
      <c r="H112" s="259"/>
      <c r="I112" s="29"/>
      <c r="J112" s="29"/>
      <c r="K112" s="29"/>
      <c r="L112" s="29"/>
      <c r="M112" s="29"/>
      <c r="N112" s="29"/>
      <c r="O112" s="29"/>
      <c r="P112" s="29"/>
      <c r="Q112" s="29"/>
      <c r="R112" s="29"/>
      <c r="S112" s="29"/>
      <c r="T112" s="29"/>
      <c r="U112" s="29"/>
      <c r="V112" s="29"/>
      <c r="W112" s="29"/>
      <c r="X112" s="29"/>
      <c r="Y112" s="29"/>
      <c r="Z112" s="29"/>
    </row>
    <row r="113" ht="13.5" customHeight="1">
      <c r="A113" s="259"/>
      <c r="B113" s="29"/>
      <c r="C113" s="29"/>
      <c r="D113" s="29"/>
      <c r="E113" s="29"/>
      <c r="F113" s="29"/>
      <c r="G113" s="29"/>
      <c r="H113" s="259"/>
      <c r="I113" s="29"/>
      <c r="J113" s="29"/>
      <c r="K113" s="29"/>
      <c r="L113" s="29"/>
      <c r="M113" s="29"/>
      <c r="N113" s="29"/>
      <c r="O113" s="29"/>
      <c r="P113" s="29"/>
      <c r="Q113" s="29"/>
      <c r="R113" s="29"/>
      <c r="S113" s="29"/>
      <c r="T113" s="29"/>
      <c r="U113" s="29"/>
      <c r="V113" s="29"/>
      <c r="W113" s="29"/>
      <c r="X113" s="29"/>
      <c r="Y113" s="29"/>
      <c r="Z113" s="29"/>
    </row>
    <row r="114" ht="13.5" customHeight="1">
      <c r="A114" s="259"/>
      <c r="B114" s="29"/>
      <c r="C114" s="29"/>
      <c r="D114" s="29"/>
      <c r="E114" s="29"/>
      <c r="F114" s="29"/>
      <c r="G114" s="29"/>
      <c r="H114" s="259"/>
      <c r="I114" s="29"/>
      <c r="J114" s="29"/>
      <c r="K114" s="29"/>
      <c r="L114" s="29"/>
      <c r="M114" s="29"/>
      <c r="N114" s="29"/>
      <c r="O114" s="29"/>
      <c r="P114" s="29"/>
      <c r="Q114" s="29"/>
      <c r="R114" s="29"/>
      <c r="S114" s="29"/>
      <c r="T114" s="29"/>
      <c r="U114" s="29"/>
      <c r="V114" s="29"/>
      <c r="W114" s="29"/>
      <c r="X114" s="29"/>
      <c r="Y114" s="29"/>
      <c r="Z114" s="29"/>
    </row>
    <row r="115" ht="13.5" customHeight="1">
      <c r="A115" s="259"/>
      <c r="B115" s="29"/>
      <c r="C115" s="29"/>
      <c r="D115" s="29"/>
      <c r="E115" s="29"/>
      <c r="F115" s="29"/>
      <c r="G115" s="29"/>
      <c r="H115" s="259"/>
      <c r="I115" s="29"/>
      <c r="J115" s="29"/>
      <c r="K115" s="29"/>
      <c r="L115" s="29"/>
      <c r="M115" s="29"/>
      <c r="N115" s="29"/>
      <c r="O115" s="29"/>
      <c r="P115" s="29"/>
      <c r="Q115" s="29"/>
      <c r="R115" s="29"/>
      <c r="S115" s="29"/>
      <c r="T115" s="29"/>
      <c r="U115" s="29"/>
      <c r="V115" s="29"/>
      <c r="W115" s="29"/>
      <c r="X115" s="29"/>
      <c r="Y115" s="29"/>
      <c r="Z115" s="29"/>
    </row>
    <row r="116" ht="13.5" customHeight="1">
      <c r="A116" s="259"/>
      <c r="B116" s="29"/>
      <c r="C116" s="29"/>
      <c r="D116" s="29"/>
      <c r="E116" s="29"/>
      <c r="F116" s="29"/>
      <c r="G116" s="29"/>
      <c r="H116" s="259"/>
      <c r="I116" s="29"/>
      <c r="J116" s="29"/>
      <c r="K116" s="29"/>
      <c r="L116" s="29"/>
      <c r="M116" s="29"/>
      <c r="N116" s="29"/>
      <c r="O116" s="29"/>
      <c r="P116" s="29"/>
      <c r="Q116" s="29"/>
      <c r="R116" s="29"/>
      <c r="S116" s="29"/>
      <c r="T116" s="29"/>
      <c r="U116" s="29"/>
      <c r="V116" s="29"/>
      <c r="W116" s="29"/>
      <c r="X116" s="29"/>
      <c r="Y116" s="29"/>
      <c r="Z116" s="29"/>
    </row>
    <row r="117" ht="13.5" customHeight="1">
      <c r="A117" s="259"/>
      <c r="B117" s="29"/>
      <c r="C117" s="29"/>
      <c r="D117" s="29"/>
      <c r="E117" s="29"/>
      <c r="F117" s="29"/>
      <c r="G117" s="29"/>
      <c r="H117" s="259"/>
      <c r="I117" s="29"/>
      <c r="J117" s="29"/>
      <c r="K117" s="29"/>
      <c r="L117" s="29"/>
      <c r="M117" s="29"/>
      <c r="N117" s="29"/>
      <c r="O117" s="29"/>
      <c r="P117" s="29"/>
      <c r="Q117" s="29"/>
      <c r="R117" s="29"/>
      <c r="S117" s="29"/>
      <c r="T117" s="29"/>
      <c r="U117" s="29"/>
      <c r="V117" s="29"/>
      <c r="W117" s="29"/>
      <c r="X117" s="29"/>
      <c r="Y117" s="29"/>
      <c r="Z117" s="29"/>
    </row>
    <row r="118" ht="13.5" customHeight="1">
      <c r="A118" s="259"/>
      <c r="B118" s="29"/>
      <c r="C118" s="29"/>
      <c r="D118" s="29"/>
      <c r="E118" s="29"/>
      <c r="F118" s="29"/>
      <c r="G118" s="29"/>
      <c r="H118" s="259"/>
      <c r="I118" s="29"/>
      <c r="J118" s="29"/>
      <c r="K118" s="29"/>
      <c r="L118" s="29"/>
      <c r="M118" s="29"/>
      <c r="N118" s="29"/>
      <c r="O118" s="29"/>
      <c r="P118" s="29"/>
      <c r="Q118" s="29"/>
      <c r="R118" s="29"/>
      <c r="S118" s="29"/>
      <c r="T118" s="29"/>
      <c r="U118" s="29"/>
      <c r="V118" s="29"/>
      <c r="W118" s="29"/>
      <c r="X118" s="29"/>
      <c r="Y118" s="29"/>
      <c r="Z118" s="29"/>
    </row>
    <row r="119" ht="13.5" customHeight="1">
      <c r="A119" s="259"/>
      <c r="B119" s="29"/>
      <c r="C119" s="29"/>
      <c r="D119" s="29"/>
      <c r="E119" s="29"/>
      <c r="F119" s="29"/>
      <c r="G119" s="29"/>
      <c r="H119" s="259"/>
      <c r="I119" s="29"/>
      <c r="J119" s="29"/>
      <c r="K119" s="29"/>
      <c r="L119" s="29"/>
      <c r="M119" s="29"/>
      <c r="N119" s="29"/>
      <c r="O119" s="29"/>
      <c r="P119" s="29"/>
      <c r="Q119" s="29"/>
      <c r="R119" s="29"/>
      <c r="S119" s="29"/>
      <c r="T119" s="29"/>
      <c r="U119" s="29"/>
      <c r="V119" s="29"/>
      <c r="W119" s="29"/>
      <c r="X119" s="29"/>
      <c r="Y119" s="29"/>
      <c r="Z119" s="29"/>
    </row>
    <row r="120" ht="13.5" customHeight="1">
      <c r="A120" s="259"/>
      <c r="B120" s="29"/>
      <c r="C120" s="29"/>
      <c r="D120" s="29"/>
      <c r="E120" s="29"/>
      <c r="F120" s="29"/>
      <c r="G120" s="29"/>
      <c r="H120" s="259"/>
      <c r="I120" s="29"/>
      <c r="J120" s="29"/>
      <c r="K120" s="29"/>
      <c r="L120" s="29"/>
      <c r="M120" s="29"/>
      <c r="N120" s="29"/>
      <c r="O120" s="29"/>
      <c r="P120" s="29"/>
      <c r="Q120" s="29"/>
      <c r="R120" s="29"/>
      <c r="S120" s="29"/>
      <c r="T120" s="29"/>
      <c r="U120" s="29"/>
      <c r="V120" s="29"/>
      <c r="W120" s="29"/>
      <c r="X120" s="29"/>
      <c r="Y120" s="29"/>
      <c r="Z120" s="29"/>
    </row>
    <row r="121" ht="13.5" customHeight="1">
      <c r="A121" s="259"/>
      <c r="B121" s="29"/>
      <c r="C121" s="29"/>
      <c r="D121" s="29"/>
      <c r="E121" s="29"/>
      <c r="F121" s="29"/>
      <c r="G121" s="29"/>
      <c r="H121" s="259"/>
      <c r="I121" s="29"/>
      <c r="J121" s="29"/>
      <c r="K121" s="29"/>
      <c r="L121" s="29"/>
      <c r="M121" s="29"/>
      <c r="N121" s="29"/>
      <c r="O121" s="29"/>
      <c r="P121" s="29"/>
      <c r="Q121" s="29"/>
      <c r="R121" s="29"/>
      <c r="S121" s="29"/>
      <c r="T121" s="29"/>
      <c r="U121" s="29"/>
      <c r="V121" s="29"/>
      <c r="W121" s="29"/>
      <c r="X121" s="29"/>
      <c r="Y121" s="29"/>
      <c r="Z121" s="29"/>
    </row>
    <row r="122" ht="13.5" customHeight="1">
      <c r="A122" s="259"/>
      <c r="B122" s="29"/>
      <c r="C122" s="29"/>
      <c r="D122" s="29"/>
      <c r="E122" s="29"/>
      <c r="F122" s="29"/>
      <c r="G122" s="29"/>
      <c r="H122" s="259"/>
      <c r="I122" s="29"/>
      <c r="J122" s="29"/>
      <c r="K122" s="29"/>
      <c r="L122" s="29"/>
      <c r="M122" s="29"/>
      <c r="N122" s="29"/>
      <c r="O122" s="29"/>
      <c r="P122" s="29"/>
      <c r="Q122" s="29"/>
      <c r="R122" s="29"/>
      <c r="S122" s="29"/>
      <c r="T122" s="29"/>
      <c r="U122" s="29"/>
      <c r="V122" s="29"/>
      <c r="W122" s="29"/>
      <c r="X122" s="29"/>
      <c r="Y122" s="29"/>
      <c r="Z122" s="29"/>
    </row>
    <row r="123" ht="13.5" customHeight="1">
      <c r="A123" s="259"/>
      <c r="B123" s="29"/>
      <c r="C123" s="29"/>
      <c r="D123" s="29"/>
      <c r="E123" s="29"/>
      <c r="F123" s="29"/>
      <c r="G123" s="29"/>
      <c r="H123" s="259"/>
      <c r="I123" s="29"/>
      <c r="J123" s="29"/>
      <c r="K123" s="29"/>
      <c r="L123" s="29"/>
      <c r="M123" s="29"/>
      <c r="N123" s="29"/>
      <c r="O123" s="29"/>
      <c r="P123" s="29"/>
      <c r="Q123" s="29"/>
      <c r="R123" s="29"/>
      <c r="S123" s="29"/>
      <c r="T123" s="29"/>
      <c r="U123" s="29"/>
      <c r="V123" s="29"/>
      <c r="W123" s="29"/>
      <c r="X123" s="29"/>
      <c r="Y123" s="29"/>
      <c r="Z123" s="29"/>
    </row>
    <row r="124" ht="13.5" customHeight="1">
      <c r="A124" s="259"/>
      <c r="B124" s="29"/>
      <c r="C124" s="29"/>
      <c r="D124" s="29"/>
      <c r="E124" s="29"/>
      <c r="F124" s="29"/>
      <c r="G124" s="29"/>
      <c r="H124" s="259"/>
      <c r="I124" s="29"/>
      <c r="J124" s="29"/>
      <c r="K124" s="29"/>
      <c r="L124" s="29"/>
      <c r="M124" s="29"/>
      <c r="N124" s="29"/>
      <c r="O124" s="29"/>
      <c r="P124" s="29"/>
      <c r="Q124" s="29"/>
      <c r="R124" s="29"/>
      <c r="S124" s="29"/>
      <c r="T124" s="29"/>
      <c r="U124" s="29"/>
      <c r="V124" s="29"/>
      <c r="W124" s="29"/>
      <c r="X124" s="29"/>
      <c r="Y124" s="29"/>
      <c r="Z124" s="29"/>
    </row>
    <row r="125" ht="13.5" customHeight="1">
      <c r="A125" s="259"/>
      <c r="B125" s="29"/>
      <c r="C125" s="29"/>
      <c r="D125" s="29"/>
      <c r="E125" s="29"/>
      <c r="F125" s="29"/>
      <c r="G125" s="29"/>
      <c r="H125" s="259"/>
      <c r="I125" s="29"/>
      <c r="J125" s="29"/>
      <c r="K125" s="29"/>
      <c r="L125" s="29"/>
      <c r="M125" s="29"/>
      <c r="N125" s="29"/>
      <c r="O125" s="29"/>
      <c r="P125" s="29"/>
      <c r="Q125" s="29"/>
      <c r="R125" s="29"/>
      <c r="S125" s="29"/>
      <c r="T125" s="29"/>
      <c r="U125" s="29"/>
      <c r="V125" s="29"/>
      <c r="W125" s="29"/>
      <c r="X125" s="29"/>
      <c r="Y125" s="29"/>
      <c r="Z125" s="29"/>
    </row>
    <row r="126" ht="13.5" customHeight="1">
      <c r="A126" s="259"/>
      <c r="B126" s="29"/>
      <c r="C126" s="29"/>
      <c r="D126" s="29"/>
      <c r="E126" s="29"/>
      <c r="F126" s="29"/>
      <c r="G126" s="29"/>
      <c r="H126" s="259"/>
      <c r="I126" s="29"/>
      <c r="J126" s="29"/>
      <c r="K126" s="29"/>
      <c r="L126" s="29"/>
      <c r="M126" s="29"/>
      <c r="N126" s="29"/>
      <c r="O126" s="29"/>
      <c r="P126" s="29"/>
      <c r="Q126" s="29"/>
      <c r="R126" s="29"/>
      <c r="S126" s="29"/>
      <c r="T126" s="29"/>
      <c r="U126" s="29"/>
      <c r="V126" s="29"/>
      <c r="W126" s="29"/>
      <c r="X126" s="29"/>
      <c r="Y126" s="29"/>
      <c r="Z126" s="29"/>
    </row>
    <row r="127" ht="13.5" customHeight="1">
      <c r="A127" s="259"/>
      <c r="B127" s="29"/>
      <c r="C127" s="29"/>
      <c r="D127" s="29"/>
      <c r="E127" s="29"/>
      <c r="F127" s="29"/>
      <c r="G127" s="29"/>
      <c r="H127" s="259"/>
      <c r="I127" s="29"/>
      <c r="J127" s="29"/>
      <c r="K127" s="29"/>
      <c r="L127" s="29"/>
      <c r="M127" s="29"/>
      <c r="N127" s="29"/>
      <c r="O127" s="29"/>
      <c r="P127" s="29"/>
      <c r="Q127" s="29"/>
      <c r="R127" s="29"/>
      <c r="S127" s="29"/>
      <c r="T127" s="29"/>
      <c r="U127" s="29"/>
      <c r="V127" s="29"/>
      <c r="W127" s="29"/>
      <c r="X127" s="29"/>
      <c r="Y127" s="29"/>
      <c r="Z127" s="29"/>
    </row>
    <row r="128" ht="13.5" customHeight="1">
      <c r="A128" s="259"/>
      <c r="B128" s="29"/>
      <c r="C128" s="29"/>
      <c r="D128" s="29"/>
      <c r="E128" s="29"/>
      <c r="F128" s="29"/>
      <c r="G128" s="29"/>
      <c r="H128" s="259"/>
      <c r="I128" s="29"/>
      <c r="J128" s="29"/>
      <c r="K128" s="29"/>
      <c r="L128" s="29"/>
      <c r="M128" s="29"/>
      <c r="N128" s="29"/>
      <c r="O128" s="29"/>
      <c r="P128" s="29"/>
      <c r="Q128" s="29"/>
      <c r="R128" s="29"/>
      <c r="S128" s="29"/>
      <c r="T128" s="29"/>
      <c r="U128" s="29"/>
      <c r="V128" s="29"/>
      <c r="W128" s="29"/>
      <c r="X128" s="29"/>
      <c r="Y128" s="29"/>
      <c r="Z128" s="29"/>
    </row>
    <row r="129" ht="13.5" customHeight="1">
      <c r="A129" s="259"/>
      <c r="B129" s="29"/>
      <c r="C129" s="29"/>
      <c r="D129" s="29"/>
      <c r="E129" s="29"/>
      <c r="F129" s="29"/>
      <c r="G129" s="29"/>
      <c r="H129" s="259"/>
      <c r="I129" s="29"/>
      <c r="J129" s="29"/>
      <c r="K129" s="29"/>
      <c r="L129" s="29"/>
      <c r="M129" s="29"/>
      <c r="N129" s="29"/>
      <c r="O129" s="29"/>
      <c r="P129" s="29"/>
      <c r="Q129" s="29"/>
      <c r="R129" s="29"/>
      <c r="S129" s="29"/>
      <c r="T129" s="29"/>
      <c r="U129" s="29"/>
      <c r="V129" s="29"/>
      <c r="W129" s="29"/>
      <c r="X129" s="29"/>
      <c r="Y129" s="29"/>
      <c r="Z129" s="29"/>
    </row>
    <row r="130" ht="13.5" customHeight="1">
      <c r="A130" s="259"/>
      <c r="B130" s="29"/>
      <c r="C130" s="29"/>
      <c r="D130" s="29"/>
      <c r="E130" s="29"/>
      <c r="F130" s="29"/>
      <c r="G130" s="29"/>
      <c r="H130" s="259"/>
      <c r="I130" s="29"/>
      <c r="J130" s="29"/>
      <c r="K130" s="29"/>
      <c r="L130" s="29"/>
      <c r="M130" s="29"/>
      <c r="N130" s="29"/>
      <c r="O130" s="29"/>
      <c r="P130" s="29"/>
      <c r="Q130" s="29"/>
      <c r="R130" s="29"/>
      <c r="S130" s="29"/>
      <c r="T130" s="29"/>
      <c r="U130" s="29"/>
      <c r="V130" s="29"/>
      <c r="W130" s="29"/>
      <c r="X130" s="29"/>
      <c r="Y130" s="29"/>
      <c r="Z130" s="29"/>
    </row>
    <row r="131" ht="13.5" customHeight="1">
      <c r="A131" s="259"/>
      <c r="B131" s="29"/>
      <c r="C131" s="29"/>
      <c r="D131" s="29"/>
      <c r="E131" s="29"/>
      <c r="F131" s="29"/>
      <c r="G131" s="29"/>
      <c r="H131" s="259"/>
      <c r="I131" s="29"/>
      <c r="J131" s="29"/>
      <c r="K131" s="29"/>
      <c r="L131" s="29"/>
      <c r="M131" s="29"/>
      <c r="N131" s="29"/>
      <c r="O131" s="29"/>
      <c r="P131" s="29"/>
      <c r="Q131" s="29"/>
      <c r="R131" s="29"/>
      <c r="S131" s="29"/>
      <c r="T131" s="29"/>
      <c r="U131" s="29"/>
      <c r="V131" s="29"/>
      <c r="W131" s="29"/>
      <c r="X131" s="29"/>
      <c r="Y131" s="29"/>
      <c r="Z131" s="29"/>
    </row>
    <row r="132" ht="13.5" customHeight="1">
      <c r="A132" s="259"/>
      <c r="B132" s="29"/>
      <c r="C132" s="29"/>
      <c r="D132" s="29"/>
      <c r="E132" s="29"/>
      <c r="F132" s="29"/>
      <c r="G132" s="29"/>
      <c r="H132" s="259"/>
      <c r="I132" s="29"/>
      <c r="J132" s="29"/>
      <c r="K132" s="29"/>
      <c r="L132" s="29"/>
      <c r="M132" s="29"/>
      <c r="N132" s="29"/>
      <c r="O132" s="29"/>
      <c r="P132" s="29"/>
      <c r="Q132" s="29"/>
      <c r="R132" s="29"/>
      <c r="S132" s="29"/>
      <c r="T132" s="29"/>
      <c r="U132" s="29"/>
      <c r="V132" s="29"/>
      <c r="W132" s="29"/>
      <c r="X132" s="29"/>
      <c r="Y132" s="29"/>
      <c r="Z132" s="29"/>
    </row>
    <row r="133" ht="13.5" customHeight="1">
      <c r="A133" s="259"/>
      <c r="B133" s="29"/>
      <c r="C133" s="29"/>
      <c r="D133" s="29"/>
      <c r="E133" s="29"/>
      <c r="F133" s="29"/>
      <c r="G133" s="29"/>
      <c r="H133" s="259"/>
      <c r="I133" s="29"/>
      <c r="J133" s="29"/>
      <c r="K133" s="29"/>
      <c r="L133" s="29"/>
      <c r="M133" s="29"/>
      <c r="N133" s="29"/>
      <c r="O133" s="29"/>
      <c r="P133" s="29"/>
      <c r="Q133" s="29"/>
      <c r="R133" s="29"/>
      <c r="S133" s="29"/>
      <c r="T133" s="29"/>
      <c r="U133" s="29"/>
      <c r="V133" s="29"/>
      <c r="W133" s="29"/>
      <c r="X133" s="29"/>
      <c r="Y133" s="29"/>
      <c r="Z133" s="29"/>
    </row>
    <row r="134" ht="13.5" customHeight="1">
      <c r="A134" s="259"/>
      <c r="B134" s="29"/>
      <c r="C134" s="29"/>
      <c r="D134" s="29"/>
      <c r="E134" s="29"/>
      <c r="F134" s="29"/>
      <c r="G134" s="29"/>
      <c r="H134" s="259"/>
      <c r="I134" s="29"/>
      <c r="J134" s="29"/>
      <c r="K134" s="29"/>
      <c r="L134" s="29"/>
      <c r="M134" s="29"/>
      <c r="N134" s="29"/>
      <c r="O134" s="29"/>
      <c r="P134" s="29"/>
      <c r="Q134" s="29"/>
      <c r="R134" s="29"/>
      <c r="S134" s="29"/>
      <c r="T134" s="29"/>
      <c r="U134" s="29"/>
      <c r="V134" s="29"/>
      <c r="W134" s="29"/>
      <c r="X134" s="29"/>
      <c r="Y134" s="29"/>
      <c r="Z134" s="29"/>
    </row>
    <row r="135" ht="13.5" customHeight="1">
      <c r="A135" s="259"/>
      <c r="B135" s="29"/>
      <c r="C135" s="29"/>
      <c r="D135" s="29"/>
      <c r="E135" s="29"/>
      <c r="F135" s="29"/>
      <c r="G135" s="29"/>
      <c r="H135" s="259"/>
      <c r="I135" s="29"/>
      <c r="J135" s="29"/>
      <c r="K135" s="29"/>
      <c r="L135" s="29"/>
      <c r="M135" s="29"/>
      <c r="N135" s="29"/>
      <c r="O135" s="29"/>
      <c r="P135" s="29"/>
      <c r="Q135" s="29"/>
      <c r="R135" s="29"/>
      <c r="S135" s="29"/>
      <c r="T135" s="29"/>
      <c r="U135" s="29"/>
      <c r="V135" s="29"/>
      <c r="W135" s="29"/>
      <c r="X135" s="29"/>
      <c r="Y135" s="29"/>
      <c r="Z135" s="29"/>
    </row>
    <row r="136" ht="13.5" customHeight="1">
      <c r="A136" s="259"/>
      <c r="B136" s="29"/>
      <c r="C136" s="29"/>
      <c r="D136" s="29"/>
      <c r="E136" s="29"/>
      <c r="F136" s="29"/>
      <c r="G136" s="29"/>
      <c r="H136" s="259"/>
      <c r="I136" s="29"/>
      <c r="J136" s="29"/>
      <c r="K136" s="29"/>
      <c r="L136" s="29"/>
      <c r="M136" s="29"/>
      <c r="N136" s="29"/>
      <c r="O136" s="29"/>
      <c r="P136" s="29"/>
      <c r="Q136" s="29"/>
      <c r="R136" s="29"/>
      <c r="S136" s="29"/>
      <c r="T136" s="29"/>
      <c r="U136" s="29"/>
      <c r="V136" s="29"/>
      <c r="W136" s="29"/>
      <c r="X136" s="29"/>
      <c r="Y136" s="29"/>
      <c r="Z136" s="29"/>
    </row>
    <row r="137" ht="13.5" customHeight="1">
      <c r="A137" s="259"/>
      <c r="B137" s="29"/>
      <c r="C137" s="29"/>
      <c r="D137" s="29"/>
      <c r="E137" s="29"/>
      <c r="F137" s="29"/>
      <c r="G137" s="29"/>
      <c r="H137" s="259"/>
      <c r="I137" s="29"/>
      <c r="J137" s="29"/>
      <c r="K137" s="29"/>
      <c r="L137" s="29"/>
      <c r="M137" s="29"/>
      <c r="N137" s="29"/>
      <c r="O137" s="29"/>
      <c r="P137" s="29"/>
      <c r="Q137" s="29"/>
      <c r="R137" s="29"/>
      <c r="S137" s="29"/>
      <c r="T137" s="29"/>
      <c r="U137" s="29"/>
      <c r="V137" s="29"/>
      <c r="W137" s="29"/>
      <c r="X137" s="29"/>
      <c r="Y137" s="29"/>
      <c r="Z137" s="29"/>
    </row>
    <row r="138" ht="13.5" customHeight="1">
      <c r="A138" s="259"/>
      <c r="B138" s="29"/>
      <c r="C138" s="29"/>
      <c r="D138" s="29"/>
      <c r="E138" s="29"/>
      <c r="F138" s="29"/>
      <c r="G138" s="29"/>
      <c r="H138" s="259"/>
      <c r="I138" s="29"/>
      <c r="J138" s="29"/>
      <c r="K138" s="29"/>
      <c r="L138" s="29"/>
      <c r="M138" s="29"/>
      <c r="N138" s="29"/>
      <c r="O138" s="29"/>
      <c r="P138" s="29"/>
      <c r="Q138" s="29"/>
      <c r="R138" s="29"/>
      <c r="S138" s="29"/>
      <c r="T138" s="29"/>
      <c r="U138" s="29"/>
      <c r="V138" s="29"/>
      <c r="W138" s="29"/>
      <c r="X138" s="29"/>
      <c r="Y138" s="29"/>
      <c r="Z138" s="29"/>
    </row>
    <row r="139" ht="13.5" customHeight="1">
      <c r="A139" s="259"/>
      <c r="B139" s="29"/>
      <c r="C139" s="29"/>
      <c r="D139" s="29"/>
      <c r="E139" s="29"/>
      <c r="F139" s="29"/>
      <c r="G139" s="29"/>
      <c r="H139" s="259"/>
      <c r="I139" s="29"/>
      <c r="J139" s="29"/>
      <c r="K139" s="29"/>
      <c r="L139" s="29"/>
      <c r="M139" s="29"/>
      <c r="N139" s="29"/>
      <c r="O139" s="29"/>
      <c r="P139" s="29"/>
      <c r="Q139" s="29"/>
      <c r="R139" s="29"/>
      <c r="S139" s="29"/>
      <c r="T139" s="29"/>
      <c r="U139" s="29"/>
      <c r="V139" s="29"/>
      <c r="W139" s="29"/>
      <c r="X139" s="29"/>
      <c r="Y139" s="29"/>
      <c r="Z139" s="29"/>
    </row>
    <row r="140" ht="13.5" customHeight="1">
      <c r="A140" s="259"/>
      <c r="B140" s="29"/>
      <c r="C140" s="29"/>
      <c r="D140" s="29"/>
      <c r="E140" s="29"/>
      <c r="F140" s="29"/>
      <c r="G140" s="29"/>
      <c r="H140" s="259"/>
      <c r="I140" s="29"/>
      <c r="J140" s="29"/>
      <c r="K140" s="29"/>
      <c r="L140" s="29"/>
      <c r="M140" s="29"/>
      <c r="N140" s="29"/>
      <c r="O140" s="29"/>
      <c r="P140" s="29"/>
      <c r="Q140" s="29"/>
      <c r="R140" s="29"/>
      <c r="S140" s="29"/>
      <c r="T140" s="29"/>
      <c r="U140" s="29"/>
      <c r="V140" s="29"/>
      <c r="W140" s="29"/>
      <c r="X140" s="29"/>
      <c r="Y140" s="29"/>
      <c r="Z140" s="29"/>
    </row>
    <row r="141" ht="13.5" customHeight="1">
      <c r="A141" s="259"/>
      <c r="B141" s="29"/>
      <c r="C141" s="29"/>
      <c r="D141" s="29"/>
      <c r="E141" s="29"/>
      <c r="F141" s="29"/>
      <c r="G141" s="29"/>
      <c r="H141" s="259"/>
      <c r="I141" s="29"/>
      <c r="J141" s="29"/>
      <c r="K141" s="29"/>
      <c r="L141" s="29"/>
      <c r="M141" s="29"/>
      <c r="N141" s="29"/>
      <c r="O141" s="29"/>
      <c r="P141" s="29"/>
      <c r="Q141" s="29"/>
      <c r="R141" s="29"/>
      <c r="S141" s="29"/>
      <c r="T141" s="29"/>
      <c r="U141" s="29"/>
      <c r="V141" s="29"/>
      <c r="W141" s="29"/>
      <c r="X141" s="29"/>
      <c r="Y141" s="29"/>
      <c r="Z141" s="29"/>
    </row>
    <row r="142" ht="13.5" customHeight="1">
      <c r="A142" s="259"/>
      <c r="B142" s="29"/>
      <c r="C142" s="29"/>
      <c r="D142" s="29"/>
      <c r="E142" s="29"/>
      <c r="F142" s="29"/>
      <c r="G142" s="29"/>
      <c r="H142" s="259"/>
      <c r="I142" s="29"/>
      <c r="J142" s="29"/>
      <c r="K142" s="29"/>
      <c r="L142" s="29"/>
      <c r="M142" s="29"/>
      <c r="N142" s="29"/>
      <c r="O142" s="29"/>
      <c r="P142" s="29"/>
      <c r="Q142" s="29"/>
      <c r="R142" s="29"/>
      <c r="S142" s="29"/>
      <c r="T142" s="29"/>
      <c r="U142" s="29"/>
      <c r="V142" s="29"/>
      <c r="W142" s="29"/>
      <c r="X142" s="29"/>
      <c r="Y142" s="29"/>
      <c r="Z142" s="29"/>
    </row>
    <row r="143" ht="13.5" customHeight="1">
      <c r="A143" s="259"/>
      <c r="B143" s="29"/>
      <c r="C143" s="29"/>
      <c r="D143" s="29"/>
      <c r="E143" s="29"/>
      <c r="F143" s="29"/>
      <c r="G143" s="29"/>
      <c r="H143" s="259"/>
      <c r="I143" s="29"/>
      <c r="J143" s="29"/>
      <c r="K143" s="29"/>
      <c r="L143" s="29"/>
      <c r="M143" s="29"/>
      <c r="N143" s="29"/>
      <c r="O143" s="29"/>
      <c r="P143" s="29"/>
      <c r="Q143" s="29"/>
      <c r="R143" s="29"/>
      <c r="S143" s="29"/>
      <c r="T143" s="29"/>
      <c r="U143" s="29"/>
      <c r="V143" s="29"/>
      <c r="W143" s="29"/>
      <c r="X143" s="29"/>
      <c r="Y143" s="29"/>
      <c r="Z143" s="29"/>
    </row>
    <row r="144" ht="13.5" customHeight="1">
      <c r="A144" s="259"/>
      <c r="B144" s="29"/>
      <c r="C144" s="29"/>
      <c r="D144" s="29"/>
      <c r="E144" s="29"/>
      <c r="F144" s="29"/>
      <c r="G144" s="29"/>
      <c r="H144" s="259"/>
      <c r="I144" s="29"/>
      <c r="J144" s="29"/>
      <c r="K144" s="29"/>
      <c r="L144" s="29"/>
      <c r="M144" s="29"/>
      <c r="N144" s="29"/>
      <c r="O144" s="29"/>
      <c r="P144" s="29"/>
      <c r="Q144" s="29"/>
      <c r="R144" s="29"/>
      <c r="S144" s="29"/>
      <c r="T144" s="29"/>
      <c r="U144" s="29"/>
      <c r="V144" s="29"/>
      <c r="W144" s="29"/>
      <c r="X144" s="29"/>
      <c r="Y144" s="29"/>
      <c r="Z144" s="29"/>
    </row>
    <row r="145" ht="13.5" customHeight="1">
      <c r="A145" s="259"/>
      <c r="B145" s="29"/>
      <c r="C145" s="29"/>
      <c r="D145" s="29"/>
      <c r="E145" s="29"/>
      <c r="F145" s="29"/>
      <c r="G145" s="29"/>
      <c r="H145" s="259"/>
      <c r="I145" s="29"/>
      <c r="J145" s="29"/>
      <c r="K145" s="29"/>
      <c r="L145" s="29"/>
      <c r="M145" s="29"/>
      <c r="N145" s="29"/>
      <c r="O145" s="29"/>
      <c r="P145" s="29"/>
      <c r="Q145" s="29"/>
      <c r="R145" s="29"/>
      <c r="S145" s="29"/>
      <c r="T145" s="29"/>
      <c r="U145" s="29"/>
      <c r="V145" s="29"/>
      <c r="W145" s="29"/>
      <c r="X145" s="29"/>
      <c r="Y145" s="29"/>
      <c r="Z145" s="29"/>
    </row>
    <row r="146" ht="13.5" customHeight="1">
      <c r="A146" s="259"/>
      <c r="B146" s="29"/>
      <c r="C146" s="29"/>
      <c r="D146" s="29"/>
      <c r="E146" s="29"/>
      <c r="F146" s="29"/>
      <c r="G146" s="29"/>
      <c r="H146" s="259"/>
      <c r="I146" s="29"/>
      <c r="J146" s="29"/>
      <c r="K146" s="29"/>
      <c r="L146" s="29"/>
      <c r="M146" s="29"/>
      <c r="N146" s="29"/>
      <c r="O146" s="29"/>
      <c r="P146" s="29"/>
      <c r="Q146" s="29"/>
      <c r="R146" s="29"/>
      <c r="S146" s="29"/>
      <c r="T146" s="29"/>
      <c r="U146" s="29"/>
      <c r="V146" s="29"/>
      <c r="W146" s="29"/>
      <c r="X146" s="29"/>
      <c r="Y146" s="29"/>
      <c r="Z146" s="29"/>
    </row>
    <row r="147" ht="13.5" customHeight="1">
      <c r="A147" s="259"/>
      <c r="B147" s="29"/>
      <c r="C147" s="29"/>
      <c r="D147" s="29"/>
      <c r="E147" s="29"/>
      <c r="F147" s="29"/>
      <c r="G147" s="29"/>
      <c r="H147" s="259"/>
      <c r="I147" s="29"/>
      <c r="J147" s="29"/>
      <c r="K147" s="29"/>
      <c r="L147" s="29"/>
      <c r="M147" s="29"/>
      <c r="N147" s="29"/>
      <c r="O147" s="29"/>
      <c r="P147" s="29"/>
      <c r="Q147" s="29"/>
      <c r="R147" s="29"/>
      <c r="S147" s="29"/>
      <c r="T147" s="29"/>
      <c r="U147" s="29"/>
      <c r="V147" s="29"/>
      <c r="W147" s="29"/>
      <c r="X147" s="29"/>
      <c r="Y147" s="29"/>
      <c r="Z147" s="29"/>
    </row>
    <row r="148" ht="13.5" customHeight="1">
      <c r="A148" s="259"/>
      <c r="B148" s="29"/>
      <c r="C148" s="29"/>
      <c r="D148" s="29"/>
      <c r="E148" s="29"/>
      <c r="F148" s="29"/>
      <c r="G148" s="29"/>
      <c r="H148" s="259"/>
      <c r="I148" s="29"/>
      <c r="J148" s="29"/>
      <c r="K148" s="29"/>
      <c r="L148" s="29"/>
      <c r="M148" s="29"/>
      <c r="N148" s="29"/>
      <c r="O148" s="29"/>
      <c r="P148" s="29"/>
      <c r="Q148" s="29"/>
      <c r="R148" s="29"/>
      <c r="S148" s="29"/>
      <c r="T148" s="29"/>
      <c r="U148" s="29"/>
      <c r="V148" s="29"/>
      <c r="W148" s="29"/>
      <c r="X148" s="29"/>
      <c r="Y148" s="29"/>
      <c r="Z148" s="29"/>
    </row>
    <row r="149" ht="13.5" customHeight="1">
      <c r="A149" s="259"/>
      <c r="B149" s="29"/>
      <c r="C149" s="29"/>
      <c r="D149" s="29"/>
      <c r="E149" s="29"/>
      <c r="F149" s="29"/>
      <c r="G149" s="29"/>
      <c r="H149" s="259"/>
      <c r="I149" s="29"/>
      <c r="J149" s="29"/>
      <c r="K149" s="29"/>
      <c r="L149" s="29"/>
      <c r="M149" s="29"/>
      <c r="N149" s="29"/>
      <c r="O149" s="29"/>
      <c r="P149" s="29"/>
      <c r="Q149" s="29"/>
      <c r="R149" s="29"/>
      <c r="S149" s="29"/>
      <c r="T149" s="29"/>
      <c r="U149" s="29"/>
      <c r="V149" s="29"/>
      <c r="W149" s="29"/>
      <c r="X149" s="29"/>
      <c r="Y149" s="29"/>
      <c r="Z149" s="29"/>
    </row>
    <row r="150" ht="13.5" customHeight="1">
      <c r="A150" s="259"/>
      <c r="B150" s="29"/>
      <c r="C150" s="29"/>
      <c r="D150" s="29"/>
      <c r="E150" s="29"/>
      <c r="F150" s="29"/>
      <c r="G150" s="29"/>
      <c r="H150" s="259"/>
      <c r="I150" s="29"/>
      <c r="J150" s="29"/>
      <c r="K150" s="29"/>
      <c r="L150" s="29"/>
      <c r="M150" s="29"/>
      <c r="N150" s="29"/>
      <c r="O150" s="29"/>
      <c r="P150" s="29"/>
      <c r="Q150" s="29"/>
      <c r="R150" s="29"/>
      <c r="S150" s="29"/>
      <c r="T150" s="29"/>
      <c r="U150" s="29"/>
      <c r="V150" s="29"/>
      <c r="W150" s="29"/>
      <c r="X150" s="29"/>
      <c r="Y150" s="29"/>
      <c r="Z150" s="29"/>
    </row>
    <row r="151" ht="13.5" customHeight="1">
      <c r="A151" s="259"/>
      <c r="B151" s="29"/>
      <c r="C151" s="29"/>
      <c r="D151" s="29"/>
      <c r="E151" s="29"/>
      <c r="F151" s="29"/>
      <c r="G151" s="29"/>
      <c r="H151" s="259"/>
      <c r="I151" s="29"/>
      <c r="J151" s="29"/>
      <c r="K151" s="29"/>
      <c r="L151" s="29"/>
      <c r="M151" s="29"/>
      <c r="N151" s="29"/>
      <c r="O151" s="29"/>
      <c r="P151" s="29"/>
      <c r="Q151" s="29"/>
      <c r="R151" s="29"/>
      <c r="S151" s="29"/>
      <c r="T151" s="29"/>
      <c r="U151" s="29"/>
      <c r="V151" s="29"/>
      <c r="W151" s="29"/>
      <c r="X151" s="29"/>
      <c r="Y151" s="29"/>
      <c r="Z151" s="29"/>
    </row>
    <row r="152" ht="13.5" customHeight="1">
      <c r="A152" s="259"/>
      <c r="B152" s="29"/>
      <c r="C152" s="29"/>
      <c r="D152" s="29"/>
      <c r="E152" s="29"/>
      <c r="F152" s="29"/>
      <c r="G152" s="29"/>
      <c r="H152" s="259"/>
      <c r="I152" s="29"/>
      <c r="J152" s="29"/>
      <c r="K152" s="29"/>
      <c r="L152" s="29"/>
      <c r="M152" s="29"/>
      <c r="N152" s="29"/>
      <c r="O152" s="29"/>
      <c r="P152" s="29"/>
      <c r="Q152" s="29"/>
      <c r="R152" s="29"/>
      <c r="S152" s="29"/>
      <c r="T152" s="29"/>
      <c r="U152" s="29"/>
      <c r="V152" s="29"/>
      <c r="W152" s="29"/>
      <c r="X152" s="29"/>
      <c r="Y152" s="29"/>
      <c r="Z152" s="29"/>
    </row>
    <row r="153" ht="13.5" customHeight="1">
      <c r="A153" s="259"/>
      <c r="B153" s="29"/>
      <c r="C153" s="29"/>
      <c r="D153" s="29"/>
      <c r="E153" s="29"/>
      <c r="F153" s="29"/>
      <c r="G153" s="29"/>
      <c r="H153" s="259"/>
      <c r="I153" s="29"/>
      <c r="J153" s="29"/>
      <c r="K153" s="29"/>
      <c r="L153" s="29"/>
      <c r="M153" s="29"/>
      <c r="N153" s="29"/>
      <c r="O153" s="29"/>
      <c r="P153" s="29"/>
      <c r="Q153" s="29"/>
      <c r="R153" s="29"/>
      <c r="S153" s="29"/>
      <c r="T153" s="29"/>
      <c r="U153" s="29"/>
      <c r="V153" s="29"/>
      <c r="W153" s="29"/>
      <c r="X153" s="29"/>
      <c r="Y153" s="29"/>
      <c r="Z153" s="29"/>
    </row>
    <row r="154" ht="13.5" customHeight="1">
      <c r="A154" s="259"/>
      <c r="B154" s="29"/>
      <c r="C154" s="29"/>
      <c r="D154" s="29"/>
      <c r="E154" s="29"/>
      <c r="F154" s="29"/>
      <c r="G154" s="29"/>
      <c r="H154" s="259"/>
      <c r="I154" s="29"/>
      <c r="J154" s="29"/>
      <c r="K154" s="29"/>
      <c r="L154" s="29"/>
      <c r="M154" s="29"/>
      <c r="N154" s="29"/>
      <c r="O154" s="29"/>
      <c r="P154" s="29"/>
      <c r="Q154" s="29"/>
      <c r="R154" s="29"/>
      <c r="S154" s="29"/>
      <c r="T154" s="29"/>
      <c r="U154" s="29"/>
      <c r="V154" s="29"/>
      <c r="W154" s="29"/>
      <c r="X154" s="29"/>
      <c r="Y154" s="29"/>
      <c r="Z154" s="29"/>
    </row>
    <row r="155" ht="13.5" customHeight="1">
      <c r="A155" s="259"/>
      <c r="B155" s="29"/>
      <c r="C155" s="29"/>
      <c r="D155" s="29"/>
      <c r="E155" s="29"/>
      <c r="F155" s="29"/>
      <c r="G155" s="29"/>
      <c r="H155" s="259"/>
      <c r="I155" s="29"/>
      <c r="J155" s="29"/>
      <c r="K155" s="29"/>
      <c r="L155" s="29"/>
      <c r="M155" s="29"/>
      <c r="N155" s="29"/>
      <c r="O155" s="29"/>
      <c r="P155" s="29"/>
      <c r="Q155" s="29"/>
      <c r="R155" s="29"/>
      <c r="S155" s="29"/>
      <c r="T155" s="29"/>
      <c r="U155" s="29"/>
      <c r="V155" s="29"/>
      <c r="W155" s="29"/>
      <c r="X155" s="29"/>
      <c r="Y155" s="29"/>
      <c r="Z155" s="29"/>
    </row>
    <row r="156" ht="13.5" customHeight="1">
      <c r="A156" s="259"/>
      <c r="B156" s="29"/>
      <c r="C156" s="29"/>
      <c r="D156" s="29"/>
      <c r="E156" s="29"/>
      <c r="F156" s="29"/>
      <c r="G156" s="29"/>
      <c r="H156" s="259"/>
      <c r="I156" s="29"/>
      <c r="J156" s="29"/>
      <c r="K156" s="29"/>
      <c r="L156" s="29"/>
      <c r="M156" s="29"/>
      <c r="N156" s="29"/>
      <c r="O156" s="29"/>
      <c r="P156" s="29"/>
      <c r="Q156" s="29"/>
      <c r="R156" s="29"/>
      <c r="S156" s="29"/>
      <c r="T156" s="29"/>
      <c r="U156" s="29"/>
      <c r="V156" s="29"/>
      <c r="W156" s="29"/>
      <c r="X156" s="29"/>
      <c r="Y156" s="29"/>
      <c r="Z156" s="29"/>
    </row>
    <row r="157" ht="13.5" customHeight="1">
      <c r="A157" s="259"/>
      <c r="B157" s="29"/>
      <c r="C157" s="29"/>
      <c r="D157" s="29"/>
      <c r="E157" s="29"/>
      <c r="F157" s="29"/>
      <c r="G157" s="29"/>
      <c r="H157" s="259"/>
      <c r="I157" s="29"/>
      <c r="J157" s="29"/>
      <c r="K157" s="29"/>
      <c r="L157" s="29"/>
      <c r="M157" s="29"/>
      <c r="N157" s="29"/>
      <c r="O157" s="29"/>
      <c r="P157" s="29"/>
      <c r="Q157" s="29"/>
      <c r="R157" s="29"/>
      <c r="S157" s="29"/>
      <c r="T157" s="29"/>
      <c r="U157" s="29"/>
      <c r="V157" s="29"/>
      <c r="W157" s="29"/>
      <c r="X157" s="29"/>
      <c r="Y157" s="29"/>
      <c r="Z157" s="29"/>
    </row>
    <row r="158" ht="13.5" customHeight="1">
      <c r="A158" s="259"/>
      <c r="B158" s="29"/>
      <c r="C158" s="29"/>
      <c r="D158" s="29"/>
      <c r="E158" s="29"/>
      <c r="F158" s="29"/>
      <c r="G158" s="29"/>
      <c r="H158" s="259"/>
      <c r="I158" s="29"/>
      <c r="J158" s="29"/>
      <c r="K158" s="29"/>
      <c r="L158" s="29"/>
      <c r="M158" s="29"/>
      <c r="N158" s="29"/>
      <c r="O158" s="29"/>
      <c r="P158" s="29"/>
      <c r="Q158" s="29"/>
      <c r="R158" s="29"/>
      <c r="S158" s="29"/>
      <c r="T158" s="29"/>
      <c r="U158" s="29"/>
      <c r="V158" s="29"/>
      <c r="W158" s="29"/>
      <c r="X158" s="29"/>
      <c r="Y158" s="29"/>
      <c r="Z158" s="29"/>
    </row>
    <row r="159" ht="13.5" customHeight="1">
      <c r="A159" s="259"/>
      <c r="B159" s="29"/>
      <c r="C159" s="29"/>
      <c r="D159" s="29"/>
      <c r="E159" s="29"/>
      <c r="F159" s="29"/>
      <c r="G159" s="29"/>
      <c r="H159" s="259"/>
      <c r="I159" s="29"/>
      <c r="J159" s="29"/>
      <c r="K159" s="29"/>
      <c r="L159" s="29"/>
      <c r="M159" s="29"/>
      <c r="N159" s="29"/>
      <c r="O159" s="29"/>
      <c r="P159" s="29"/>
      <c r="Q159" s="29"/>
      <c r="R159" s="29"/>
      <c r="S159" s="29"/>
      <c r="T159" s="29"/>
      <c r="U159" s="29"/>
      <c r="V159" s="29"/>
      <c r="W159" s="29"/>
      <c r="X159" s="29"/>
      <c r="Y159" s="29"/>
      <c r="Z159" s="29"/>
    </row>
    <row r="160" ht="13.5" customHeight="1">
      <c r="A160" s="259"/>
      <c r="B160" s="29"/>
      <c r="C160" s="29"/>
      <c r="D160" s="29"/>
      <c r="E160" s="29"/>
      <c r="F160" s="29"/>
      <c r="G160" s="29"/>
      <c r="H160" s="259"/>
      <c r="I160" s="29"/>
      <c r="J160" s="29"/>
      <c r="K160" s="29"/>
      <c r="L160" s="29"/>
      <c r="M160" s="29"/>
      <c r="N160" s="29"/>
      <c r="O160" s="29"/>
      <c r="P160" s="29"/>
      <c r="Q160" s="29"/>
      <c r="R160" s="29"/>
      <c r="S160" s="29"/>
      <c r="T160" s="29"/>
      <c r="U160" s="29"/>
      <c r="V160" s="29"/>
      <c r="W160" s="29"/>
      <c r="X160" s="29"/>
      <c r="Y160" s="29"/>
      <c r="Z160" s="29"/>
    </row>
    <row r="161" ht="13.5" customHeight="1">
      <c r="A161" s="259"/>
      <c r="B161" s="29"/>
      <c r="C161" s="29"/>
      <c r="D161" s="29"/>
      <c r="E161" s="29"/>
      <c r="F161" s="29"/>
      <c r="G161" s="29"/>
      <c r="H161" s="259"/>
      <c r="I161" s="29"/>
      <c r="J161" s="29"/>
      <c r="K161" s="29"/>
      <c r="L161" s="29"/>
      <c r="M161" s="29"/>
      <c r="N161" s="29"/>
      <c r="O161" s="29"/>
      <c r="P161" s="29"/>
      <c r="Q161" s="29"/>
      <c r="R161" s="29"/>
      <c r="S161" s="29"/>
      <c r="T161" s="29"/>
      <c r="U161" s="29"/>
      <c r="V161" s="29"/>
      <c r="W161" s="29"/>
      <c r="X161" s="29"/>
      <c r="Y161" s="29"/>
      <c r="Z161" s="29"/>
    </row>
    <row r="162" ht="13.5" customHeight="1">
      <c r="A162" s="259"/>
      <c r="B162" s="29"/>
      <c r="C162" s="29"/>
      <c r="D162" s="29"/>
      <c r="E162" s="29"/>
      <c r="F162" s="29"/>
      <c r="G162" s="29"/>
      <c r="H162" s="259"/>
      <c r="I162" s="29"/>
      <c r="J162" s="29"/>
      <c r="K162" s="29"/>
      <c r="L162" s="29"/>
      <c r="M162" s="29"/>
      <c r="N162" s="29"/>
      <c r="O162" s="29"/>
      <c r="P162" s="29"/>
      <c r="Q162" s="29"/>
      <c r="R162" s="29"/>
      <c r="S162" s="29"/>
      <c r="T162" s="29"/>
      <c r="U162" s="29"/>
      <c r="V162" s="29"/>
      <c r="W162" s="29"/>
      <c r="X162" s="29"/>
      <c r="Y162" s="29"/>
      <c r="Z162" s="29"/>
    </row>
    <row r="163" ht="13.5" customHeight="1">
      <c r="A163" s="259"/>
      <c r="B163" s="29"/>
      <c r="C163" s="29"/>
      <c r="D163" s="29"/>
      <c r="E163" s="29"/>
      <c r="F163" s="29"/>
      <c r="G163" s="29"/>
      <c r="H163" s="259"/>
      <c r="I163" s="29"/>
      <c r="J163" s="29"/>
      <c r="K163" s="29"/>
      <c r="L163" s="29"/>
      <c r="M163" s="29"/>
      <c r="N163" s="29"/>
      <c r="O163" s="29"/>
      <c r="P163" s="29"/>
      <c r="Q163" s="29"/>
      <c r="R163" s="29"/>
      <c r="S163" s="29"/>
      <c r="T163" s="29"/>
      <c r="U163" s="29"/>
      <c r="V163" s="29"/>
      <c r="W163" s="29"/>
      <c r="X163" s="29"/>
      <c r="Y163" s="29"/>
      <c r="Z163" s="29"/>
    </row>
    <row r="164" ht="13.5" customHeight="1">
      <c r="A164" s="259"/>
      <c r="B164" s="29"/>
      <c r="C164" s="29"/>
      <c r="D164" s="29"/>
      <c r="E164" s="29"/>
      <c r="F164" s="29"/>
      <c r="G164" s="29"/>
      <c r="H164" s="259"/>
      <c r="I164" s="29"/>
      <c r="J164" s="29"/>
      <c r="K164" s="29"/>
      <c r="L164" s="29"/>
      <c r="M164" s="29"/>
      <c r="N164" s="29"/>
      <c r="O164" s="29"/>
      <c r="P164" s="29"/>
      <c r="Q164" s="29"/>
      <c r="R164" s="29"/>
      <c r="S164" s="29"/>
      <c r="T164" s="29"/>
      <c r="U164" s="29"/>
      <c r="V164" s="29"/>
      <c r="W164" s="29"/>
      <c r="X164" s="29"/>
      <c r="Y164" s="29"/>
      <c r="Z164" s="29"/>
    </row>
    <row r="165" ht="13.5" customHeight="1">
      <c r="A165" s="259"/>
      <c r="B165" s="29"/>
      <c r="C165" s="29"/>
      <c r="D165" s="29"/>
      <c r="E165" s="29"/>
      <c r="F165" s="29"/>
      <c r="G165" s="29"/>
      <c r="H165" s="259"/>
      <c r="I165" s="29"/>
      <c r="J165" s="29"/>
      <c r="K165" s="29"/>
      <c r="L165" s="29"/>
      <c r="M165" s="29"/>
      <c r="N165" s="29"/>
      <c r="O165" s="29"/>
      <c r="P165" s="29"/>
      <c r="Q165" s="29"/>
      <c r="R165" s="29"/>
      <c r="S165" s="29"/>
      <c r="T165" s="29"/>
      <c r="U165" s="29"/>
      <c r="V165" s="29"/>
      <c r="W165" s="29"/>
      <c r="X165" s="29"/>
      <c r="Y165" s="29"/>
      <c r="Z165" s="29"/>
    </row>
    <row r="166" ht="13.5" customHeight="1">
      <c r="A166" s="259"/>
      <c r="B166" s="29"/>
      <c r="C166" s="29"/>
      <c r="D166" s="29"/>
      <c r="E166" s="29"/>
      <c r="F166" s="29"/>
      <c r="G166" s="29"/>
      <c r="H166" s="259"/>
      <c r="I166" s="29"/>
      <c r="J166" s="29"/>
      <c r="K166" s="29"/>
      <c r="L166" s="29"/>
      <c r="M166" s="29"/>
      <c r="N166" s="29"/>
      <c r="O166" s="29"/>
      <c r="P166" s="29"/>
      <c r="Q166" s="29"/>
      <c r="R166" s="29"/>
      <c r="S166" s="29"/>
      <c r="T166" s="29"/>
      <c r="U166" s="29"/>
      <c r="V166" s="29"/>
      <c r="W166" s="29"/>
      <c r="X166" s="29"/>
      <c r="Y166" s="29"/>
      <c r="Z166" s="29"/>
    </row>
    <row r="167" ht="13.5" customHeight="1">
      <c r="A167" s="259"/>
      <c r="B167" s="29"/>
      <c r="C167" s="29"/>
      <c r="D167" s="29"/>
      <c r="E167" s="29"/>
      <c r="F167" s="29"/>
      <c r="G167" s="29"/>
      <c r="H167" s="259"/>
      <c r="I167" s="29"/>
      <c r="J167" s="29"/>
      <c r="K167" s="29"/>
      <c r="L167" s="29"/>
      <c r="M167" s="29"/>
      <c r="N167" s="29"/>
      <c r="O167" s="29"/>
      <c r="P167" s="29"/>
      <c r="Q167" s="29"/>
      <c r="R167" s="29"/>
      <c r="S167" s="29"/>
      <c r="T167" s="29"/>
      <c r="U167" s="29"/>
      <c r="V167" s="29"/>
      <c r="W167" s="29"/>
      <c r="X167" s="29"/>
      <c r="Y167" s="29"/>
      <c r="Z167" s="29"/>
    </row>
    <row r="168" ht="13.5" customHeight="1">
      <c r="A168" s="259"/>
      <c r="B168" s="29"/>
      <c r="C168" s="29"/>
      <c r="D168" s="29"/>
      <c r="E168" s="29"/>
      <c r="F168" s="29"/>
      <c r="G168" s="29"/>
      <c r="H168" s="259"/>
      <c r="I168" s="29"/>
      <c r="J168" s="29"/>
      <c r="K168" s="29"/>
      <c r="L168" s="29"/>
      <c r="M168" s="29"/>
      <c r="N168" s="29"/>
      <c r="O168" s="29"/>
      <c r="P168" s="29"/>
      <c r="Q168" s="29"/>
      <c r="R168" s="29"/>
      <c r="S168" s="29"/>
      <c r="T168" s="29"/>
      <c r="U168" s="29"/>
      <c r="V168" s="29"/>
      <c r="W168" s="29"/>
      <c r="X168" s="29"/>
      <c r="Y168" s="29"/>
      <c r="Z168" s="29"/>
    </row>
    <row r="169" ht="13.5" customHeight="1">
      <c r="A169" s="259"/>
      <c r="B169" s="29"/>
      <c r="C169" s="29"/>
      <c r="D169" s="29"/>
      <c r="E169" s="29"/>
      <c r="F169" s="29"/>
      <c r="G169" s="29"/>
      <c r="H169" s="259"/>
      <c r="I169" s="29"/>
      <c r="J169" s="29"/>
      <c r="K169" s="29"/>
      <c r="L169" s="29"/>
      <c r="M169" s="29"/>
      <c r="N169" s="29"/>
      <c r="O169" s="29"/>
      <c r="P169" s="29"/>
      <c r="Q169" s="29"/>
      <c r="R169" s="29"/>
      <c r="S169" s="29"/>
      <c r="T169" s="29"/>
      <c r="U169" s="29"/>
      <c r="V169" s="29"/>
      <c r="W169" s="29"/>
      <c r="X169" s="29"/>
      <c r="Y169" s="29"/>
      <c r="Z169" s="29"/>
    </row>
    <row r="170" ht="13.5" customHeight="1">
      <c r="A170" s="259"/>
      <c r="B170" s="29"/>
      <c r="C170" s="29"/>
      <c r="D170" s="29"/>
      <c r="E170" s="29"/>
      <c r="F170" s="29"/>
      <c r="G170" s="29"/>
      <c r="H170" s="259"/>
      <c r="I170" s="29"/>
      <c r="J170" s="29"/>
      <c r="K170" s="29"/>
      <c r="L170" s="29"/>
      <c r="M170" s="29"/>
      <c r="N170" s="29"/>
      <c r="O170" s="29"/>
      <c r="P170" s="29"/>
      <c r="Q170" s="29"/>
      <c r="R170" s="29"/>
      <c r="S170" s="29"/>
      <c r="T170" s="29"/>
      <c r="U170" s="29"/>
      <c r="V170" s="29"/>
      <c r="W170" s="29"/>
      <c r="X170" s="29"/>
      <c r="Y170" s="29"/>
      <c r="Z170" s="29"/>
    </row>
    <row r="171" ht="13.5" customHeight="1">
      <c r="A171" s="259"/>
      <c r="B171" s="29"/>
      <c r="C171" s="29"/>
      <c r="D171" s="29"/>
      <c r="E171" s="29"/>
      <c r="F171" s="29"/>
      <c r="G171" s="29"/>
      <c r="H171" s="259"/>
      <c r="I171" s="29"/>
      <c r="J171" s="29"/>
      <c r="K171" s="29"/>
      <c r="L171" s="29"/>
      <c r="M171" s="29"/>
      <c r="N171" s="29"/>
      <c r="O171" s="29"/>
      <c r="P171" s="29"/>
      <c r="Q171" s="29"/>
      <c r="R171" s="29"/>
      <c r="S171" s="29"/>
      <c r="T171" s="29"/>
      <c r="U171" s="29"/>
      <c r="V171" s="29"/>
      <c r="W171" s="29"/>
      <c r="X171" s="29"/>
      <c r="Y171" s="29"/>
      <c r="Z171" s="29"/>
    </row>
    <row r="172" ht="13.5" customHeight="1">
      <c r="A172" s="259"/>
      <c r="B172" s="29"/>
      <c r="C172" s="29"/>
      <c r="D172" s="29"/>
      <c r="E172" s="29"/>
      <c r="F172" s="29"/>
      <c r="G172" s="29"/>
      <c r="H172" s="259"/>
      <c r="I172" s="29"/>
      <c r="J172" s="29"/>
      <c r="K172" s="29"/>
      <c r="L172" s="29"/>
      <c r="M172" s="29"/>
      <c r="N172" s="29"/>
      <c r="O172" s="29"/>
      <c r="P172" s="29"/>
      <c r="Q172" s="29"/>
      <c r="R172" s="29"/>
      <c r="S172" s="29"/>
      <c r="T172" s="29"/>
      <c r="U172" s="29"/>
      <c r="V172" s="29"/>
      <c r="W172" s="29"/>
      <c r="X172" s="29"/>
      <c r="Y172" s="29"/>
      <c r="Z172" s="29"/>
    </row>
    <row r="173" ht="13.5" customHeight="1">
      <c r="A173" s="259"/>
      <c r="B173" s="29"/>
      <c r="C173" s="29"/>
      <c r="D173" s="29"/>
      <c r="E173" s="29"/>
      <c r="F173" s="29"/>
      <c r="G173" s="29"/>
      <c r="H173" s="259"/>
      <c r="I173" s="29"/>
      <c r="J173" s="29"/>
      <c r="K173" s="29"/>
      <c r="L173" s="29"/>
      <c r="M173" s="29"/>
      <c r="N173" s="29"/>
      <c r="O173" s="29"/>
      <c r="P173" s="29"/>
      <c r="Q173" s="29"/>
      <c r="R173" s="29"/>
      <c r="S173" s="29"/>
      <c r="T173" s="29"/>
      <c r="U173" s="29"/>
      <c r="V173" s="29"/>
      <c r="W173" s="29"/>
      <c r="X173" s="29"/>
      <c r="Y173" s="29"/>
      <c r="Z173" s="29"/>
    </row>
    <row r="174" ht="13.5" customHeight="1">
      <c r="A174" s="259"/>
      <c r="B174" s="29"/>
      <c r="C174" s="29"/>
      <c r="D174" s="29"/>
      <c r="E174" s="29"/>
      <c r="F174" s="29"/>
      <c r="G174" s="29"/>
      <c r="H174" s="259"/>
      <c r="I174" s="29"/>
      <c r="J174" s="29"/>
      <c r="K174" s="29"/>
      <c r="L174" s="29"/>
      <c r="M174" s="29"/>
      <c r="N174" s="29"/>
      <c r="O174" s="29"/>
      <c r="P174" s="29"/>
      <c r="Q174" s="29"/>
      <c r="R174" s="29"/>
      <c r="S174" s="29"/>
      <c r="T174" s="29"/>
      <c r="U174" s="29"/>
      <c r="V174" s="29"/>
      <c r="W174" s="29"/>
      <c r="X174" s="29"/>
      <c r="Y174" s="29"/>
      <c r="Z174" s="29"/>
    </row>
    <row r="175" ht="13.5" customHeight="1">
      <c r="A175" s="259"/>
      <c r="B175" s="29"/>
      <c r="C175" s="29"/>
      <c r="D175" s="29"/>
      <c r="E175" s="29"/>
      <c r="F175" s="29"/>
      <c r="G175" s="29"/>
      <c r="H175" s="259"/>
      <c r="I175" s="29"/>
      <c r="J175" s="29"/>
      <c r="K175" s="29"/>
      <c r="L175" s="29"/>
      <c r="M175" s="29"/>
      <c r="N175" s="29"/>
      <c r="O175" s="29"/>
      <c r="P175" s="29"/>
      <c r="Q175" s="29"/>
      <c r="R175" s="29"/>
      <c r="S175" s="29"/>
      <c r="T175" s="29"/>
      <c r="U175" s="29"/>
      <c r="V175" s="29"/>
      <c r="W175" s="29"/>
      <c r="X175" s="29"/>
      <c r="Y175" s="29"/>
      <c r="Z175" s="29"/>
    </row>
    <row r="176" ht="13.5" customHeight="1">
      <c r="A176" s="259"/>
      <c r="B176" s="29"/>
      <c r="C176" s="29"/>
      <c r="D176" s="29"/>
      <c r="E176" s="29"/>
      <c r="F176" s="29"/>
      <c r="G176" s="29"/>
      <c r="H176" s="259"/>
      <c r="I176" s="29"/>
      <c r="J176" s="29"/>
      <c r="K176" s="29"/>
      <c r="L176" s="29"/>
      <c r="M176" s="29"/>
      <c r="N176" s="29"/>
      <c r="O176" s="29"/>
      <c r="P176" s="29"/>
      <c r="Q176" s="29"/>
      <c r="R176" s="29"/>
      <c r="S176" s="29"/>
      <c r="T176" s="29"/>
      <c r="U176" s="29"/>
      <c r="V176" s="29"/>
      <c r="W176" s="29"/>
      <c r="X176" s="29"/>
      <c r="Y176" s="29"/>
      <c r="Z176" s="29"/>
    </row>
    <row r="177" ht="13.5" customHeight="1">
      <c r="A177" s="259"/>
      <c r="B177" s="29"/>
      <c r="C177" s="29"/>
      <c r="D177" s="29"/>
      <c r="E177" s="29"/>
      <c r="F177" s="29"/>
      <c r="G177" s="29"/>
      <c r="H177" s="259"/>
      <c r="I177" s="29"/>
      <c r="J177" s="29"/>
      <c r="K177" s="29"/>
      <c r="L177" s="29"/>
      <c r="M177" s="29"/>
      <c r="N177" s="29"/>
      <c r="O177" s="29"/>
      <c r="P177" s="29"/>
      <c r="Q177" s="29"/>
      <c r="R177" s="29"/>
      <c r="S177" s="29"/>
      <c r="T177" s="29"/>
      <c r="U177" s="29"/>
      <c r="V177" s="29"/>
      <c r="W177" s="29"/>
      <c r="X177" s="29"/>
      <c r="Y177" s="29"/>
      <c r="Z177" s="29"/>
    </row>
    <row r="178" ht="13.5" customHeight="1">
      <c r="A178" s="259"/>
      <c r="B178" s="29"/>
      <c r="C178" s="29"/>
      <c r="D178" s="29"/>
      <c r="E178" s="29"/>
      <c r="F178" s="29"/>
      <c r="G178" s="29"/>
      <c r="H178" s="259"/>
      <c r="I178" s="29"/>
      <c r="J178" s="29"/>
      <c r="K178" s="29"/>
      <c r="L178" s="29"/>
      <c r="M178" s="29"/>
      <c r="N178" s="29"/>
      <c r="O178" s="29"/>
      <c r="P178" s="29"/>
      <c r="Q178" s="29"/>
      <c r="R178" s="29"/>
      <c r="S178" s="29"/>
      <c r="T178" s="29"/>
      <c r="U178" s="29"/>
      <c r="V178" s="29"/>
      <c r="W178" s="29"/>
      <c r="X178" s="29"/>
      <c r="Y178" s="29"/>
      <c r="Z178" s="29"/>
    </row>
    <row r="179" ht="13.5" customHeight="1">
      <c r="A179" s="259"/>
      <c r="B179" s="29"/>
      <c r="C179" s="29"/>
      <c r="D179" s="29"/>
      <c r="E179" s="29"/>
      <c r="F179" s="29"/>
      <c r="G179" s="29"/>
      <c r="H179" s="259"/>
      <c r="I179" s="29"/>
      <c r="J179" s="29"/>
      <c r="K179" s="29"/>
      <c r="L179" s="29"/>
      <c r="M179" s="29"/>
      <c r="N179" s="29"/>
      <c r="O179" s="29"/>
      <c r="P179" s="29"/>
      <c r="Q179" s="29"/>
      <c r="R179" s="29"/>
      <c r="S179" s="29"/>
      <c r="T179" s="29"/>
      <c r="U179" s="29"/>
      <c r="V179" s="29"/>
      <c r="W179" s="29"/>
      <c r="X179" s="29"/>
      <c r="Y179" s="29"/>
      <c r="Z179" s="29"/>
    </row>
    <row r="180" ht="13.5" customHeight="1">
      <c r="A180" s="259"/>
      <c r="B180" s="29"/>
      <c r="C180" s="29"/>
      <c r="D180" s="29"/>
      <c r="E180" s="29"/>
      <c r="F180" s="29"/>
      <c r="G180" s="29"/>
      <c r="H180" s="259"/>
      <c r="I180" s="29"/>
      <c r="J180" s="29"/>
      <c r="K180" s="29"/>
      <c r="L180" s="29"/>
      <c r="M180" s="29"/>
      <c r="N180" s="29"/>
      <c r="O180" s="29"/>
      <c r="P180" s="29"/>
      <c r="Q180" s="29"/>
      <c r="R180" s="29"/>
      <c r="S180" s="29"/>
      <c r="T180" s="29"/>
      <c r="U180" s="29"/>
      <c r="V180" s="29"/>
      <c r="W180" s="29"/>
      <c r="X180" s="29"/>
      <c r="Y180" s="29"/>
      <c r="Z180" s="29"/>
    </row>
    <row r="181" ht="13.5" customHeight="1">
      <c r="A181" s="259"/>
      <c r="B181" s="29"/>
      <c r="C181" s="29"/>
      <c r="D181" s="29"/>
      <c r="E181" s="29"/>
      <c r="F181" s="29"/>
      <c r="G181" s="29"/>
      <c r="H181" s="259"/>
      <c r="I181" s="29"/>
      <c r="J181" s="29"/>
      <c r="K181" s="29"/>
      <c r="L181" s="29"/>
      <c r="M181" s="29"/>
      <c r="N181" s="29"/>
      <c r="O181" s="29"/>
      <c r="P181" s="29"/>
      <c r="Q181" s="29"/>
      <c r="R181" s="29"/>
      <c r="S181" s="29"/>
      <c r="T181" s="29"/>
      <c r="U181" s="29"/>
      <c r="V181" s="29"/>
      <c r="W181" s="29"/>
      <c r="X181" s="29"/>
      <c r="Y181" s="29"/>
      <c r="Z181" s="29"/>
    </row>
    <row r="182" ht="13.5" customHeight="1">
      <c r="A182" s="259"/>
      <c r="B182" s="29"/>
      <c r="C182" s="29"/>
      <c r="D182" s="29"/>
      <c r="E182" s="29"/>
      <c r="F182" s="29"/>
      <c r="G182" s="29"/>
      <c r="H182" s="259"/>
      <c r="I182" s="29"/>
      <c r="J182" s="29"/>
      <c r="K182" s="29"/>
      <c r="L182" s="29"/>
      <c r="M182" s="29"/>
      <c r="N182" s="29"/>
      <c r="O182" s="29"/>
      <c r="P182" s="29"/>
      <c r="Q182" s="29"/>
      <c r="R182" s="29"/>
      <c r="S182" s="29"/>
      <c r="T182" s="29"/>
      <c r="U182" s="29"/>
      <c r="V182" s="29"/>
      <c r="W182" s="29"/>
      <c r="X182" s="29"/>
      <c r="Y182" s="29"/>
      <c r="Z182" s="29"/>
    </row>
    <row r="183" ht="13.5" customHeight="1">
      <c r="A183" s="259"/>
      <c r="B183" s="29"/>
      <c r="C183" s="29"/>
      <c r="D183" s="29"/>
      <c r="E183" s="29"/>
      <c r="F183" s="29"/>
      <c r="G183" s="29"/>
      <c r="H183" s="259"/>
      <c r="I183" s="29"/>
      <c r="J183" s="29"/>
      <c r="K183" s="29"/>
      <c r="L183" s="29"/>
      <c r="M183" s="29"/>
      <c r="N183" s="29"/>
      <c r="O183" s="29"/>
      <c r="P183" s="29"/>
      <c r="Q183" s="29"/>
      <c r="R183" s="29"/>
      <c r="S183" s="29"/>
      <c r="T183" s="29"/>
      <c r="U183" s="29"/>
      <c r="V183" s="29"/>
      <c r="W183" s="29"/>
      <c r="X183" s="29"/>
      <c r="Y183" s="29"/>
      <c r="Z183" s="29"/>
    </row>
    <row r="184" ht="13.5" customHeight="1">
      <c r="A184" s="259"/>
      <c r="B184" s="29"/>
      <c r="C184" s="29"/>
      <c r="D184" s="29"/>
      <c r="E184" s="29"/>
      <c r="F184" s="29"/>
      <c r="G184" s="29"/>
      <c r="H184" s="259"/>
      <c r="I184" s="29"/>
      <c r="J184" s="29"/>
      <c r="K184" s="29"/>
      <c r="L184" s="29"/>
      <c r="M184" s="29"/>
      <c r="N184" s="29"/>
      <c r="O184" s="29"/>
      <c r="P184" s="29"/>
      <c r="Q184" s="29"/>
      <c r="R184" s="29"/>
      <c r="S184" s="29"/>
      <c r="T184" s="29"/>
      <c r="U184" s="29"/>
      <c r="V184" s="29"/>
      <c r="W184" s="29"/>
      <c r="X184" s="29"/>
      <c r="Y184" s="29"/>
      <c r="Z184" s="29"/>
    </row>
    <row r="185" ht="13.5" customHeight="1">
      <c r="A185" s="259"/>
      <c r="B185" s="29"/>
      <c r="C185" s="29"/>
      <c r="D185" s="29"/>
      <c r="E185" s="29"/>
      <c r="F185" s="29"/>
      <c r="G185" s="29"/>
      <c r="H185" s="259"/>
      <c r="I185" s="29"/>
      <c r="J185" s="29"/>
      <c r="K185" s="29"/>
      <c r="L185" s="29"/>
      <c r="M185" s="29"/>
      <c r="N185" s="29"/>
      <c r="O185" s="29"/>
      <c r="P185" s="29"/>
      <c r="Q185" s="29"/>
      <c r="R185" s="29"/>
      <c r="S185" s="29"/>
      <c r="T185" s="29"/>
      <c r="U185" s="29"/>
      <c r="V185" s="29"/>
      <c r="W185" s="29"/>
      <c r="X185" s="29"/>
      <c r="Y185" s="29"/>
      <c r="Z185" s="29"/>
    </row>
    <row r="186" ht="13.5" customHeight="1">
      <c r="A186" s="259"/>
      <c r="B186" s="29"/>
      <c r="C186" s="29"/>
      <c r="D186" s="29"/>
      <c r="E186" s="29"/>
      <c r="F186" s="29"/>
      <c r="G186" s="29"/>
      <c r="H186" s="259"/>
      <c r="I186" s="29"/>
      <c r="J186" s="29"/>
      <c r="K186" s="29"/>
      <c r="L186" s="29"/>
      <c r="M186" s="29"/>
      <c r="N186" s="29"/>
      <c r="O186" s="29"/>
      <c r="P186" s="29"/>
      <c r="Q186" s="29"/>
      <c r="R186" s="29"/>
      <c r="S186" s="29"/>
      <c r="T186" s="29"/>
      <c r="U186" s="29"/>
      <c r="V186" s="29"/>
      <c r="W186" s="29"/>
      <c r="X186" s="29"/>
      <c r="Y186" s="29"/>
      <c r="Z186" s="29"/>
    </row>
    <row r="187" ht="13.5" customHeight="1">
      <c r="A187" s="259"/>
      <c r="B187" s="29"/>
      <c r="C187" s="29"/>
      <c r="D187" s="29"/>
      <c r="E187" s="29"/>
      <c r="F187" s="29"/>
      <c r="G187" s="29"/>
      <c r="H187" s="259"/>
      <c r="I187" s="29"/>
      <c r="J187" s="29"/>
      <c r="K187" s="29"/>
      <c r="L187" s="29"/>
      <c r="M187" s="29"/>
      <c r="N187" s="29"/>
      <c r="O187" s="29"/>
      <c r="P187" s="29"/>
      <c r="Q187" s="29"/>
      <c r="R187" s="29"/>
      <c r="S187" s="29"/>
      <c r="T187" s="29"/>
      <c r="U187" s="29"/>
      <c r="V187" s="29"/>
      <c r="W187" s="29"/>
      <c r="X187" s="29"/>
      <c r="Y187" s="29"/>
      <c r="Z187" s="29"/>
    </row>
    <row r="188" ht="13.5" customHeight="1">
      <c r="A188" s="259"/>
      <c r="B188" s="29"/>
      <c r="C188" s="29"/>
      <c r="D188" s="29"/>
      <c r="E188" s="29"/>
      <c r="F188" s="29"/>
      <c r="G188" s="29"/>
      <c r="H188" s="259"/>
      <c r="I188" s="29"/>
      <c r="J188" s="29"/>
      <c r="K188" s="29"/>
      <c r="L188" s="29"/>
      <c r="M188" s="29"/>
      <c r="N188" s="29"/>
      <c r="O188" s="29"/>
      <c r="P188" s="29"/>
      <c r="Q188" s="29"/>
      <c r="R188" s="29"/>
      <c r="S188" s="29"/>
      <c r="T188" s="29"/>
      <c r="U188" s="29"/>
      <c r="V188" s="29"/>
      <c r="W188" s="29"/>
      <c r="X188" s="29"/>
      <c r="Y188" s="29"/>
      <c r="Z188" s="29"/>
    </row>
    <row r="189" ht="13.5" customHeight="1">
      <c r="A189" s="259"/>
      <c r="B189" s="29"/>
      <c r="C189" s="29"/>
      <c r="D189" s="29"/>
      <c r="E189" s="29"/>
      <c r="F189" s="29"/>
      <c r="G189" s="29"/>
      <c r="H189" s="259"/>
      <c r="I189" s="29"/>
      <c r="J189" s="29"/>
      <c r="K189" s="29"/>
      <c r="L189" s="29"/>
      <c r="M189" s="29"/>
      <c r="N189" s="29"/>
      <c r="O189" s="29"/>
      <c r="P189" s="29"/>
      <c r="Q189" s="29"/>
      <c r="R189" s="29"/>
      <c r="S189" s="29"/>
      <c r="T189" s="29"/>
      <c r="U189" s="29"/>
      <c r="V189" s="29"/>
      <c r="W189" s="29"/>
      <c r="X189" s="29"/>
      <c r="Y189" s="29"/>
      <c r="Z189" s="29"/>
    </row>
    <row r="190" ht="13.5" customHeight="1">
      <c r="A190" s="259"/>
      <c r="B190" s="29"/>
      <c r="C190" s="29"/>
      <c r="D190" s="29"/>
      <c r="E190" s="29"/>
      <c r="F190" s="29"/>
      <c r="G190" s="29"/>
      <c r="H190" s="259"/>
      <c r="I190" s="29"/>
      <c r="J190" s="29"/>
      <c r="K190" s="29"/>
      <c r="L190" s="29"/>
      <c r="M190" s="29"/>
      <c r="N190" s="29"/>
      <c r="O190" s="29"/>
      <c r="P190" s="29"/>
      <c r="Q190" s="29"/>
      <c r="R190" s="29"/>
      <c r="S190" s="29"/>
      <c r="T190" s="29"/>
      <c r="U190" s="29"/>
      <c r="V190" s="29"/>
      <c r="W190" s="29"/>
      <c r="X190" s="29"/>
      <c r="Y190" s="29"/>
      <c r="Z190" s="29"/>
    </row>
    <row r="191" ht="13.5" customHeight="1">
      <c r="A191" s="259"/>
      <c r="B191" s="29"/>
      <c r="C191" s="29"/>
      <c r="D191" s="29"/>
      <c r="E191" s="29"/>
      <c r="F191" s="29"/>
      <c r="G191" s="29"/>
      <c r="H191" s="259"/>
      <c r="I191" s="29"/>
      <c r="J191" s="29"/>
      <c r="K191" s="29"/>
      <c r="L191" s="29"/>
      <c r="M191" s="29"/>
      <c r="N191" s="29"/>
      <c r="O191" s="29"/>
      <c r="P191" s="29"/>
      <c r="Q191" s="29"/>
      <c r="R191" s="29"/>
      <c r="S191" s="29"/>
      <c r="T191" s="29"/>
      <c r="U191" s="29"/>
      <c r="V191" s="29"/>
      <c r="W191" s="29"/>
      <c r="X191" s="29"/>
      <c r="Y191" s="29"/>
      <c r="Z191" s="29"/>
    </row>
    <row r="192" ht="13.5" customHeight="1">
      <c r="A192" s="259"/>
      <c r="B192" s="29"/>
      <c r="C192" s="29"/>
      <c r="D192" s="29"/>
      <c r="E192" s="29"/>
      <c r="F192" s="29"/>
      <c r="G192" s="29"/>
      <c r="H192" s="259"/>
      <c r="I192" s="29"/>
      <c r="J192" s="29"/>
      <c r="K192" s="29"/>
      <c r="L192" s="29"/>
      <c r="M192" s="29"/>
      <c r="N192" s="29"/>
      <c r="O192" s="29"/>
      <c r="P192" s="29"/>
      <c r="Q192" s="29"/>
      <c r="R192" s="29"/>
      <c r="S192" s="29"/>
      <c r="T192" s="29"/>
      <c r="U192" s="29"/>
      <c r="V192" s="29"/>
      <c r="W192" s="29"/>
      <c r="X192" s="29"/>
      <c r="Y192" s="29"/>
      <c r="Z192" s="29"/>
    </row>
    <row r="193" ht="13.5" customHeight="1">
      <c r="A193" s="259"/>
      <c r="B193" s="29"/>
      <c r="C193" s="29"/>
      <c r="D193" s="29"/>
      <c r="E193" s="29"/>
      <c r="F193" s="29"/>
      <c r="G193" s="29"/>
      <c r="H193" s="259"/>
      <c r="I193" s="29"/>
      <c r="J193" s="29"/>
      <c r="K193" s="29"/>
      <c r="L193" s="29"/>
      <c r="M193" s="29"/>
      <c r="N193" s="29"/>
      <c r="O193" s="29"/>
      <c r="P193" s="29"/>
      <c r="Q193" s="29"/>
      <c r="R193" s="29"/>
      <c r="S193" s="29"/>
      <c r="T193" s="29"/>
      <c r="U193" s="29"/>
      <c r="V193" s="29"/>
      <c r="W193" s="29"/>
      <c r="X193" s="29"/>
      <c r="Y193" s="29"/>
      <c r="Z193" s="29"/>
    </row>
    <row r="194" ht="13.5" customHeight="1">
      <c r="A194" s="259"/>
      <c r="B194" s="29"/>
      <c r="C194" s="29"/>
      <c r="D194" s="29"/>
      <c r="E194" s="29"/>
      <c r="F194" s="29"/>
      <c r="G194" s="29"/>
      <c r="H194" s="259"/>
      <c r="I194" s="29"/>
      <c r="J194" s="29"/>
      <c r="K194" s="29"/>
      <c r="L194" s="29"/>
      <c r="M194" s="29"/>
      <c r="N194" s="29"/>
      <c r="O194" s="29"/>
      <c r="P194" s="29"/>
      <c r="Q194" s="29"/>
      <c r="R194" s="29"/>
      <c r="S194" s="29"/>
      <c r="T194" s="29"/>
      <c r="U194" s="29"/>
      <c r="V194" s="29"/>
      <c r="W194" s="29"/>
      <c r="X194" s="29"/>
      <c r="Y194" s="29"/>
      <c r="Z194" s="29"/>
    </row>
    <row r="195" ht="13.5" customHeight="1">
      <c r="A195" s="259"/>
      <c r="B195" s="29"/>
      <c r="C195" s="29"/>
      <c r="D195" s="29"/>
      <c r="E195" s="29"/>
      <c r="F195" s="29"/>
      <c r="G195" s="29"/>
      <c r="H195" s="259"/>
      <c r="I195" s="29"/>
      <c r="J195" s="29"/>
      <c r="K195" s="29"/>
      <c r="L195" s="29"/>
      <c r="M195" s="29"/>
      <c r="N195" s="29"/>
      <c r="O195" s="29"/>
      <c r="P195" s="29"/>
      <c r="Q195" s="29"/>
      <c r="R195" s="29"/>
      <c r="S195" s="29"/>
      <c r="T195" s="29"/>
      <c r="U195" s="29"/>
      <c r="V195" s="29"/>
      <c r="W195" s="29"/>
      <c r="X195" s="29"/>
      <c r="Y195" s="29"/>
      <c r="Z195" s="29"/>
    </row>
    <row r="196" ht="13.5" customHeight="1">
      <c r="A196" s="259"/>
      <c r="B196" s="29"/>
      <c r="C196" s="29"/>
      <c r="D196" s="29"/>
      <c r="E196" s="29"/>
      <c r="F196" s="29"/>
      <c r="G196" s="29"/>
      <c r="H196" s="259"/>
      <c r="I196" s="29"/>
      <c r="J196" s="29"/>
      <c r="K196" s="29"/>
      <c r="L196" s="29"/>
      <c r="M196" s="29"/>
      <c r="N196" s="29"/>
      <c r="O196" s="29"/>
      <c r="P196" s="29"/>
      <c r="Q196" s="29"/>
      <c r="R196" s="29"/>
      <c r="S196" s="29"/>
      <c r="T196" s="29"/>
      <c r="U196" s="29"/>
      <c r="V196" s="29"/>
      <c r="W196" s="29"/>
      <c r="X196" s="29"/>
      <c r="Y196" s="29"/>
      <c r="Z196" s="29"/>
    </row>
    <row r="197" ht="13.5" customHeight="1">
      <c r="A197" s="259"/>
      <c r="B197" s="29"/>
      <c r="C197" s="29"/>
      <c r="D197" s="29"/>
      <c r="E197" s="29"/>
      <c r="F197" s="29"/>
      <c r="G197" s="29"/>
      <c r="H197" s="259"/>
      <c r="I197" s="29"/>
      <c r="J197" s="29"/>
      <c r="K197" s="29"/>
      <c r="L197" s="29"/>
      <c r="M197" s="29"/>
      <c r="N197" s="29"/>
      <c r="O197" s="29"/>
      <c r="P197" s="29"/>
      <c r="Q197" s="29"/>
      <c r="R197" s="29"/>
      <c r="S197" s="29"/>
      <c r="T197" s="29"/>
      <c r="U197" s="29"/>
      <c r="V197" s="29"/>
      <c r="W197" s="29"/>
      <c r="X197" s="29"/>
      <c r="Y197" s="29"/>
      <c r="Z197" s="29"/>
    </row>
    <row r="198" ht="13.5" customHeight="1">
      <c r="A198" s="259"/>
      <c r="B198" s="29"/>
      <c r="C198" s="29"/>
      <c r="D198" s="29"/>
      <c r="E198" s="29"/>
      <c r="F198" s="29"/>
      <c r="G198" s="29"/>
      <c r="H198" s="259"/>
      <c r="I198" s="29"/>
      <c r="J198" s="29"/>
      <c r="K198" s="29"/>
      <c r="L198" s="29"/>
      <c r="M198" s="29"/>
      <c r="N198" s="29"/>
      <c r="O198" s="29"/>
      <c r="P198" s="29"/>
      <c r="Q198" s="29"/>
      <c r="R198" s="29"/>
      <c r="S198" s="29"/>
      <c r="T198" s="29"/>
      <c r="U198" s="29"/>
      <c r="V198" s="29"/>
      <c r="W198" s="29"/>
      <c r="X198" s="29"/>
      <c r="Y198" s="29"/>
      <c r="Z198" s="29"/>
    </row>
    <row r="199" ht="13.5" customHeight="1">
      <c r="A199" s="259"/>
      <c r="B199" s="29"/>
      <c r="C199" s="29"/>
      <c r="D199" s="29"/>
      <c r="E199" s="29"/>
      <c r="F199" s="29"/>
      <c r="G199" s="29"/>
      <c r="H199" s="259"/>
      <c r="I199" s="29"/>
      <c r="J199" s="29"/>
      <c r="K199" s="29"/>
      <c r="L199" s="29"/>
      <c r="M199" s="29"/>
      <c r="N199" s="29"/>
      <c r="O199" s="29"/>
      <c r="P199" s="29"/>
      <c r="Q199" s="29"/>
      <c r="R199" s="29"/>
      <c r="S199" s="29"/>
      <c r="T199" s="29"/>
      <c r="U199" s="29"/>
      <c r="V199" s="29"/>
      <c r="W199" s="29"/>
      <c r="X199" s="29"/>
      <c r="Y199" s="29"/>
      <c r="Z199" s="29"/>
    </row>
    <row r="200" ht="13.5" customHeight="1">
      <c r="A200" s="259"/>
      <c r="B200" s="29"/>
      <c r="C200" s="29"/>
      <c r="D200" s="29"/>
      <c r="E200" s="29"/>
      <c r="F200" s="29"/>
      <c r="G200" s="29"/>
      <c r="H200" s="259"/>
      <c r="I200" s="29"/>
      <c r="J200" s="29"/>
      <c r="K200" s="29"/>
      <c r="L200" s="29"/>
      <c r="M200" s="29"/>
      <c r="N200" s="29"/>
      <c r="O200" s="29"/>
      <c r="P200" s="29"/>
      <c r="Q200" s="29"/>
      <c r="R200" s="29"/>
      <c r="S200" s="29"/>
      <c r="T200" s="29"/>
      <c r="U200" s="29"/>
      <c r="V200" s="29"/>
      <c r="W200" s="29"/>
      <c r="X200" s="29"/>
      <c r="Y200" s="29"/>
      <c r="Z200" s="29"/>
    </row>
    <row r="201" ht="13.5" customHeight="1">
      <c r="A201" s="259"/>
      <c r="B201" s="29"/>
      <c r="C201" s="29"/>
      <c r="D201" s="29"/>
      <c r="E201" s="29"/>
      <c r="F201" s="29"/>
      <c r="G201" s="29"/>
      <c r="H201" s="259"/>
      <c r="I201" s="29"/>
      <c r="J201" s="29"/>
      <c r="K201" s="29"/>
      <c r="L201" s="29"/>
      <c r="M201" s="29"/>
      <c r="N201" s="29"/>
      <c r="O201" s="29"/>
      <c r="P201" s="29"/>
      <c r="Q201" s="29"/>
      <c r="R201" s="29"/>
      <c r="S201" s="29"/>
      <c r="T201" s="29"/>
      <c r="U201" s="29"/>
      <c r="V201" s="29"/>
      <c r="W201" s="29"/>
      <c r="X201" s="29"/>
      <c r="Y201" s="29"/>
      <c r="Z201" s="29"/>
    </row>
    <row r="202" ht="13.5" customHeight="1">
      <c r="A202" s="259"/>
      <c r="B202" s="29"/>
      <c r="C202" s="29"/>
      <c r="D202" s="29"/>
      <c r="E202" s="29"/>
      <c r="F202" s="29"/>
      <c r="G202" s="29"/>
      <c r="H202" s="259"/>
      <c r="I202" s="29"/>
      <c r="J202" s="29"/>
      <c r="K202" s="29"/>
      <c r="L202" s="29"/>
      <c r="M202" s="29"/>
      <c r="N202" s="29"/>
      <c r="O202" s="29"/>
      <c r="P202" s="29"/>
      <c r="Q202" s="29"/>
      <c r="R202" s="29"/>
      <c r="S202" s="29"/>
      <c r="T202" s="29"/>
      <c r="U202" s="29"/>
      <c r="V202" s="29"/>
      <c r="W202" s="29"/>
      <c r="X202" s="29"/>
      <c r="Y202" s="29"/>
      <c r="Z202" s="29"/>
    </row>
    <row r="203" ht="13.5" customHeight="1">
      <c r="A203" s="259"/>
      <c r="B203" s="29"/>
      <c r="C203" s="29"/>
      <c r="D203" s="29"/>
      <c r="E203" s="29"/>
      <c r="F203" s="29"/>
      <c r="G203" s="29"/>
      <c r="H203" s="259"/>
      <c r="I203" s="29"/>
      <c r="J203" s="29"/>
      <c r="K203" s="29"/>
      <c r="L203" s="29"/>
      <c r="M203" s="29"/>
      <c r="N203" s="29"/>
      <c r="O203" s="29"/>
      <c r="P203" s="29"/>
      <c r="Q203" s="29"/>
      <c r="R203" s="29"/>
      <c r="S203" s="29"/>
      <c r="T203" s="29"/>
      <c r="U203" s="29"/>
      <c r="V203" s="29"/>
      <c r="W203" s="29"/>
      <c r="X203" s="29"/>
      <c r="Y203" s="29"/>
      <c r="Z203" s="29"/>
    </row>
    <row r="204" ht="13.5" customHeight="1">
      <c r="A204" s="259"/>
      <c r="B204" s="29"/>
      <c r="C204" s="29"/>
      <c r="D204" s="29"/>
      <c r="E204" s="29"/>
      <c r="F204" s="29"/>
      <c r="G204" s="29"/>
      <c r="H204" s="259"/>
      <c r="I204" s="29"/>
      <c r="J204" s="29"/>
      <c r="K204" s="29"/>
      <c r="L204" s="29"/>
      <c r="M204" s="29"/>
      <c r="N204" s="29"/>
      <c r="O204" s="29"/>
      <c r="P204" s="29"/>
      <c r="Q204" s="29"/>
      <c r="R204" s="29"/>
      <c r="S204" s="29"/>
      <c r="T204" s="29"/>
      <c r="U204" s="29"/>
      <c r="V204" s="29"/>
      <c r="W204" s="29"/>
      <c r="X204" s="29"/>
      <c r="Y204" s="29"/>
      <c r="Z204" s="29"/>
    </row>
    <row r="205" ht="13.5" customHeight="1">
      <c r="A205" s="259"/>
      <c r="B205" s="29"/>
      <c r="C205" s="29"/>
      <c r="D205" s="29"/>
      <c r="E205" s="29"/>
      <c r="F205" s="29"/>
      <c r="G205" s="29"/>
      <c r="H205" s="259"/>
      <c r="I205" s="29"/>
      <c r="J205" s="29"/>
      <c r="K205" s="29"/>
      <c r="L205" s="29"/>
      <c r="M205" s="29"/>
      <c r="N205" s="29"/>
      <c r="O205" s="29"/>
      <c r="P205" s="29"/>
      <c r="Q205" s="29"/>
      <c r="R205" s="29"/>
      <c r="S205" s="29"/>
      <c r="T205" s="29"/>
      <c r="U205" s="29"/>
      <c r="V205" s="29"/>
      <c r="W205" s="29"/>
      <c r="X205" s="29"/>
      <c r="Y205" s="29"/>
      <c r="Z205" s="29"/>
    </row>
    <row r="206" ht="13.5" customHeight="1">
      <c r="A206" s="259"/>
      <c r="B206" s="29"/>
      <c r="C206" s="29"/>
      <c r="D206" s="29"/>
      <c r="E206" s="29"/>
      <c r="F206" s="29"/>
      <c r="G206" s="29"/>
      <c r="H206" s="259"/>
      <c r="I206" s="29"/>
      <c r="J206" s="29"/>
      <c r="K206" s="29"/>
      <c r="L206" s="29"/>
      <c r="M206" s="29"/>
      <c r="N206" s="29"/>
      <c r="O206" s="29"/>
      <c r="P206" s="29"/>
      <c r="Q206" s="29"/>
      <c r="R206" s="29"/>
      <c r="S206" s="29"/>
      <c r="T206" s="29"/>
      <c r="U206" s="29"/>
      <c r="V206" s="29"/>
      <c r="W206" s="29"/>
      <c r="X206" s="29"/>
      <c r="Y206" s="29"/>
      <c r="Z206" s="29"/>
    </row>
    <row r="207" ht="13.5" customHeight="1">
      <c r="A207" s="259"/>
      <c r="B207" s="29"/>
      <c r="C207" s="29"/>
      <c r="D207" s="29"/>
      <c r="E207" s="29"/>
      <c r="F207" s="29"/>
      <c r="G207" s="29"/>
      <c r="H207" s="259"/>
      <c r="I207" s="29"/>
      <c r="J207" s="29"/>
      <c r="K207" s="29"/>
      <c r="L207" s="29"/>
      <c r="M207" s="29"/>
      <c r="N207" s="29"/>
      <c r="O207" s="29"/>
      <c r="P207" s="29"/>
      <c r="Q207" s="29"/>
      <c r="R207" s="29"/>
      <c r="S207" s="29"/>
      <c r="T207" s="29"/>
      <c r="U207" s="29"/>
      <c r="V207" s="29"/>
      <c r="W207" s="29"/>
      <c r="X207" s="29"/>
      <c r="Y207" s="29"/>
      <c r="Z207" s="29"/>
    </row>
    <row r="208" ht="13.5" customHeight="1">
      <c r="A208" s="259"/>
      <c r="B208" s="29"/>
      <c r="C208" s="29"/>
      <c r="D208" s="29"/>
      <c r="E208" s="29"/>
      <c r="F208" s="29"/>
      <c r="G208" s="29"/>
      <c r="H208" s="259"/>
      <c r="I208" s="29"/>
      <c r="J208" s="29"/>
      <c r="K208" s="29"/>
      <c r="L208" s="29"/>
      <c r="M208" s="29"/>
      <c r="N208" s="29"/>
      <c r="O208" s="29"/>
      <c r="P208" s="29"/>
      <c r="Q208" s="29"/>
      <c r="R208" s="29"/>
      <c r="S208" s="29"/>
      <c r="T208" s="29"/>
      <c r="U208" s="29"/>
      <c r="V208" s="29"/>
      <c r="W208" s="29"/>
      <c r="X208" s="29"/>
      <c r="Y208" s="29"/>
      <c r="Z208" s="29"/>
    </row>
    <row r="209" ht="13.5" customHeight="1">
      <c r="A209" s="259"/>
      <c r="B209" s="29"/>
      <c r="C209" s="29"/>
      <c r="D209" s="29"/>
      <c r="E209" s="29"/>
      <c r="F209" s="29"/>
      <c r="G209" s="29"/>
      <c r="H209" s="259"/>
      <c r="I209" s="29"/>
      <c r="J209" s="29"/>
      <c r="K209" s="29"/>
      <c r="L209" s="29"/>
      <c r="M209" s="29"/>
      <c r="N209" s="29"/>
      <c r="O209" s="29"/>
      <c r="P209" s="29"/>
      <c r="Q209" s="29"/>
      <c r="R209" s="29"/>
      <c r="S209" s="29"/>
      <c r="T209" s="29"/>
      <c r="U209" s="29"/>
      <c r="V209" s="29"/>
      <c r="W209" s="29"/>
      <c r="X209" s="29"/>
      <c r="Y209" s="29"/>
      <c r="Z209" s="29"/>
    </row>
    <row r="210" ht="13.5" customHeight="1">
      <c r="A210" s="259"/>
      <c r="B210" s="29"/>
      <c r="C210" s="29"/>
      <c r="D210" s="29"/>
      <c r="E210" s="29"/>
      <c r="F210" s="29"/>
      <c r="G210" s="29"/>
      <c r="H210" s="259"/>
      <c r="I210" s="29"/>
      <c r="J210" s="29"/>
      <c r="K210" s="29"/>
      <c r="L210" s="29"/>
      <c r="M210" s="29"/>
      <c r="N210" s="29"/>
      <c r="O210" s="29"/>
      <c r="P210" s="29"/>
      <c r="Q210" s="29"/>
      <c r="R210" s="29"/>
      <c r="S210" s="29"/>
      <c r="T210" s="29"/>
      <c r="U210" s="29"/>
      <c r="V210" s="29"/>
      <c r="W210" s="29"/>
      <c r="X210" s="29"/>
      <c r="Y210" s="29"/>
      <c r="Z210" s="29"/>
    </row>
    <row r="211" ht="13.5" customHeight="1">
      <c r="A211" s="259"/>
      <c r="B211" s="29"/>
      <c r="C211" s="29"/>
      <c r="D211" s="29"/>
      <c r="E211" s="29"/>
      <c r="F211" s="29"/>
      <c r="G211" s="29"/>
      <c r="H211" s="259"/>
      <c r="I211" s="29"/>
      <c r="J211" s="29"/>
      <c r="K211" s="29"/>
      <c r="L211" s="29"/>
      <c r="M211" s="29"/>
      <c r="N211" s="29"/>
      <c r="O211" s="29"/>
      <c r="P211" s="29"/>
      <c r="Q211" s="29"/>
      <c r="R211" s="29"/>
      <c r="S211" s="29"/>
      <c r="T211" s="29"/>
      <c r="U211" s="29"/>
      <c r="V211" s="29"/>
      <c r="W211" s="29"/>
      <c r="X211" s="29"/>
      <c r="Y211" s="29"/>
      <c r="Z211" s="29"/>
    </row>
    <row r="212" ht="13.5" customHeight="1">
      <c r="A212" s="259"/>
      <c r="B212" s="29"/>
      <c r="C212" s="29"/>
      <c r="D212" s="29"/>
      <c r="E212" s="29"/>
      <c r="F212" s="29"/>
      <c r="G212" s="29"/>
      <c r="H212" s="259"/>
      <c r="I212" s="29"/>
      <c r="J212" s="29"/>
      <c r="K212" s="29"/>
      <c r="L212" s="29"/>
      <c r="M212" s="29"/>
      <c r="N212" s="29"/>
      <c r="O212" s="29"/>
      <c r="P212" s="29"/>
      <c r="Q212" s="29"/>
      <c r="R212" s="29"/>
      <c r="S212" s="29"/>
      <c r="T212" s="29"/>
      <c r="U212" s="29"/>
      <c r="V212" s="29"/>
      <c r="W212" s="29"/>
      <c r="X212" s="29"/>
      <c r="Y212" s="29"/>
      <c r="Z212" s="29"/>
    </row>
    <row r="213" ht="13.5" customHeight="1">
      <c r="A213" s="259"/>
      <c r="B213" s="29"/>
      <c r="C213" s="29"/>
      <c r="D213" s="29"/>
      <c r="E213" s="29"/>
      <c r="F213" s="29"/>
      <c r="G213" s="29"/>
      <c r="H213" s="259"/>
      <c r="I213" s="29"/>
      <c r="J213" s="29"/>
      <c r="K213" s="29"/>
      <c r="L213" s="29"/>
      <c r="M213" s="29"/>
      <c r="N213" s="29"/>
      <c r="O213" s="29"/>
      <c r="P213" s="29"/>
      <c r="Q213" s="29"/>
      <c r="R213" s="29"/>
      <c r="S213" s="29"/>
      <c r="T213" s="29"/>
      <c r="U213" s="29"/>
      <c r="V213" s="29"/>
      <c r="W213" s="29"/>
      <c r="X213" s="29"/>
      <c r="Y213" s="29"/>
      <c r="Z213" s="29"/>
    </row>
    <row r="214" ht="13.5" customHeight="1">
      <c r="A214" s="259"/>
      <c r="B214" s="29"/>
      <c r="C214" s="29"/>
      <c r="D214" s="29"/>
      <c r="E214" s="29"/>
      <c r="F214" s="29"/>
      <c r="G214" s="29"/>
      <c r="H214" s="259"/>
      <c r="I214" s="29"/>
      <c r="J214" s="29"/>
      <c r="K214" s="29"/>
      <c r="L214" s="29"/>
      <c r="M214" s="29"/>
      <c r="N214" s="29"/>
      <c r="O214" s="29"/>
      <c r="P214" s="29"/>
      <c r="Q214" s="29"/>
      <c r="R214" s="29"/>
      <c r="S214" s="29"/>
      <c r="T214" s="29"/>
      <c r="U214" s="29"/>
      <c r="V214" s="29"/>
      <c r="W214" s="29"/>
      <c r="X214" s="29"/>
      <c r="Y214" s="29"/>
      <c r="Z214" s="29"/>
    </row>
    <row r="215" ht="13.5" customHeight="1">
      <c r="A215" s="259"/>
      <c r="B215" s="29"/>
      <c r="C215" s="29"/>
      <c r="D215" s="29"/>
      <c r="E215" s="29"/>
      <c r="F215" s="29"/>
      <c r="G215" s="29"/>
      <c r="H215" s="259"/>
      <c r="I215" s="29"/>
      <c r="J215" s="29"/>
      <c r="K215" s="29"/>
      <c r="L215" s="29"/>
      <c r="M215" s="29"/>
      <c r="N215" s="29"/>
      <c r="O215" s="29"/>
      <c r="P215" s="29"/>
      <c r="Q215" s="29"/>
      <c r="R215" s="29"/>
      <c r="S215" s="29"/>
      <c r="T215" s="29"/>
      <c r="U215" s="29"/>
      <c r="V215" s="29"/>
      <c r="W215" s="29"/>
      <c r="X215" s="29"/>
      <c r="Y215" s="29"/>
      <c r="Z215" s="29"/>
    </row>
    <row r="216" ht="13.5" customHeight="1">
      <c r="A216" s="259"/>
      <c r="B216" s="29"/>
      <c r="C216" s="29"/>
      <c r="D216" s="29"/>
      <c r="E216" s="29"/>
      <c r="F216" s="29"/>
      <c r="G216" s="29"/>
      <c r="H216" s="259"/>
      <c r="I216" s="29"/>
      <c r="J216" s="29"/>
      <c r="K216" s="29"/>
      <c r="L216" s="29"/>
      <c r="M216" s="29"/>
      <c r="N216" s="29"/>
      <c r="O216" s="29"/>
      <c r="P216" s="29"/>
      <c r="Q216" s="29"/>
      <c r="R216" s="29"/>
      <c r="S216" s="29"/>
      <c r="T216" s="29"/>
      <c r="U216" s="29"/>
      <c r="V216" s="29"/>
      <c r="W216" s="29"/>
      <c r="X216" s="29"/>
      <c r="Y216" s="29"/>
      <c r="Z216" s="29"/>
    </row>
    <row r="217" ht="13.5" customHeight="1">
      <c r="A217" s="259"/>
      <c r="B217" s="29"/>
      <c r="C217" s="29"/>
      <c r="D217" s="29"/>
      <c r="E217" s="29"/>
      <c r="F217" s="29"/>
      <c r="G217" s="29"/>
      <c r="H217" s="259"/>
      <c r="I217" s="29"/>
      <c r="J217" s="29"/>
      <c r="K217" s="29"/>
      <c r="L217" s="29"/>
      <c r="M217" s="29"/>
      <c r="N217" s="29"/>
      <c r="O217" s="29"/>
      <c r="P217" s="29"/>
      <c r="Q217" s="29"/>
      <c r="R217" s="29"/>
      <c r="S217" s="29"/>
      <c r="T217" s="29"/>
      <c r="U217" s="29"/>
      <c r="V217" s="29"/>
      <c r="W217" s="29"/>
      <c r="X217" s="29"/>
      <c r="Y217" s="29"/>
      <c r="Z217" s="29"/>
    </row>
    <row r="218" ht="13.5" customHeight="1">
      <c r="A218" s="259"/>
      <c r="B218" s="29"/>
      <c r="C218" s="29"/>
      <c r="D218" s="29"/>
      <c r="E218" s="29"/>
      <c r="F218" s="29"/>
      <c r="G218" s="29"/>
      <c r="H218" s="259"/>
      <c r="I218" s="29"/>
      <c r="J218" s="29"/>
      <c r="K218" s="29"/>
      <c r="L218" s="29"/>
      <c r="M218" s="29"/>
      <c r="N218" s="29"/>
      <c r="O218" s="29"/>
      <c r="P218" s="29"/>
      <c r="Q218" s="29"/>
      <c r="R218" s="29"/>
      <c r="S218" s="29"/>
      <c r="T218" s="29"/>
      <c r="U218" s="29"/>
      <c r="V218" s="29"/>
      <c r="W218" s="29"/>
      <c r="X218" s="29"/>
      <c r="Y218" s="29"/>
      <c r="Z218" s="29"/>
    </row>
    <row r="219" ht="13.5" customHeight="1">
      <c r="A219" s="259"/>
      <c r="B219" s="29"/>
      <c r="C219" s="29"/>
      <c r="D219" s="29"/>
      <c r="E219" s="29"/>
      <c r="F219" s="29"/>
      <c r="G219" s="29"/>
      <c r="H219" s="259"/>
      <c r="I219" s="29"/>
      <c r="J219" s="29"/>
      <c r="K219" s="29"/>
      <c r="L219" s="29"/>
      <c r="M219" s="29"/>
      <c r="N219" s="29"/>
      <c r="O219" s="29"/>
      <c r="P219" s="29"/>
      <c r="Q219" s="29"/>
      <c r="R219" s="29"/>
      <c r="S219" s="29"/>
      <c r="T219" s="29"/>
      <c r="U219" s="29"/>
      <c r="V219" s="29"/>
      <c r="W219" s="29"/>
      <c r="X219" s="29"/>
      <c r="Y219" s="29"/>
      <c r="Z219" s="29"/>
    </row>
    <row r="220" ht="13.5" customHeight="1">
      <c r="A220" s="259"/>
      <c r="B220" s="29"/>
      <c r="C220" s="29"/>
      <c r="D220" s="29"/>
      <c r="E220" s="29"/>
      <c r="F220" s="29"/>
      <c r="G220" s="29"/>
      <c r="H220" s="259"/>
      <c r="I220" s="29"/>
      <c r="J220" s="29"/>
      <c r="K220" s="29"/>
      <c r="L220" s="29"/>
      <c r="M220" s="29"/>
      <c r="N220" s="29"/>
      <c r="O220" s="29"/>
      <c r="P220" s="29"/>
      <c r="Q220" s="29"/>
      <c r="R220" s="29"/>
      <c r="S220" s="29"/>
      <c r="T220" s="29"/>
      <c r="U220" s="29"/>
      <c r="V220" s="29"/>
      <c r="W220" s="29"/>
      <c r="X220" s="29"/>
      <c r="Y220" s="29"/>
      <c r="Z220" s="29"/>
    </row>
    <row r="221" ht="13.5" customHeight="1">
      <c r="A221" s="259"/>
      <c r="B221" s="29"/>
      <c r="C221" s="29"/>
      <c r="D221" s="29"/>
      <c r="E221" s="29"/>
      <c r="F221" s="29"/>
      <c r="G221" s="29"/>
      <c r="H221" s="259"/>
      <c r="I221" s="29"/>
      <c r="J221" s="29"/>
      <c r="K221" s="29"/>
      <c r="L221" s="29"/>
      <c r="M221" s="29"/>
      <c r="N221" s="29"/>
      <c r="O221" s="29"/>
      <c r="P221" s="29"/>
      <c r="Q221" s="29"/>
      <c r="R221" s="29"/>
      <c r="S221" s="29"/>
      <c r="T221" s="29"/>
      <c r="U221" s="29"/>
      <c r="V221" s="29"/>
      <c r="W221" s="29"/>
      <c r="X221" s="29"/>
      <c r="Y221" s="29"/>
      <c r="Z221" s="29"/>
    </row>
    <row r="222" ht="13.5" customHeight="1">
      <c r="A222" s="259"/>
      <c r="B222" s="29"/>
      <c r="C222" s="29"/>
      <c r="D222" s="29"/>
      <c r="E222" s="29"/>
      <c r="F222" s="29"/>
      <c r="G222" s="29"/>
      <c r="H222" s="259"/>
      <c r="I222" s="29"/>
      <c r="J222" s="29"/>
      <c r="K222" s="29"/>
      <c r="L222" s="29"/>
      <c r="M222" s="29"/>
      <c r="N222" s="29"/>
      <c r="O222" s="29"/>
      <c r="P222" s="29"/>
      <c r="Q222" s="29"/>
      <c r="R222" s="29"/>
      <c r="S222" s="29"/>
      <c r="T222" s="29"/>
      <c r="U222" s="29"/>
      <c r="V222" s="29"/>
      <c r="W222" s="29"/>
      <c r="X222" s="29"/>
      <c r="Y222" s="29"/>
      <c r="Z222" s="29"/>
    </row>
    <row r="223" ht="13.5" customHeight="1">
      <c r="A223" s="259"/>
      <c r="B223" s="29"/>
      <c r="C223" s="29"/>
      <c r="D223" s="29"/>
      <c r="E223" s="29"/>
      <c r="F223" s="29"/>
      <c r="G223" s="29"/>
      <c r="H223" s="259"/>
      <c r="I223" s="29"/>
      <c r="J223" s="29"/>
      <c r="K223" s="29"/>
      <c r="L223" s="29"/>
      <c r="M223" s="29"/>
      <c r="N223" s="29"/>
      <c r="O223" s="29"/>
      <c r="P223" s="29"/>
      <c r="Q223" s="29"/>
      <c r="R223" s="29"/>
      <c r="S223" s="29"/>
      <c r="T223" s="29"/>
      <c r="U223" s="29"/>
      <c r="V223" s="29"/>
      <c r="W223" s="29"/>
      <c r="X223" s="29"/>
      <c r="Y223" s="29"/>
      <c r="Z223" s="29"/>
    </row>
    <row r="224" ht="13.5" customHeight="1">
      <c r="A224" s="259"/>
      <c r="B224" s="29"/>
      <c r="C224" s="29"/>
      <c r="D224" s="29"/>
      <c r="E224" s="29"/>
      <c r="F224" s="29"/>
      <c r="G224" s="29"/>
      <c r="H224" s="259"/>
      <c r="I224" s="29"/>
      <c r="J224" s="29"/>
      <c r="K224" s="29"/>
      <c r="L224" s="29"/>
      <c r="M224" s="29"/>
      <c r="N224" s="29"/>
      <c r="O224" s="29"/>
      <c r="P224" s="29"/>
      <c r="Q224" s="29"/>
      <c r="R224" s="29"/>
      <c r="S224" s="29"/>
      <c r="T224" s="29"/>
      <c r="U224" s="29"/>
      <c r="V224" s="29"/>
      <c r="W224" s="29"/>
      <c r="X224" s="29"/>
      <c r="Y224" s="29"/>
      <c r="Z224" s="29"/>
    </row>
    <row r="225" ht="13.5" customHeight="1">
      <c r="A225" s="259"/>
      <c r="B225" s="29"/>
      <c r="C225" s="29"/>
      <c r="D225" s="29"/>
      <c r="E225" s="29"/>
      <c r="F225" s="29"/>
      <c r="G225" s="29"/>
      <c r="H225" s="259"/>
      <c r="I225" s="29"/>
      <c r="J225" s="29"/>
      <c r="K225" s="29"/>
      <c r="L225" s="29"/>
      <c r="M225" s="29"/>
      <c r="N225" s="29"/>
      <c r="O225" s="29"/>
      <c r="P225" s="29"/>
      <c r="Q225" s="29"/>
      <c r="R225" s="29"/>
      <c r="S225" s="29"/>
      <c r="T225" s="29"/>
      <c r="U225" s="29"/>
      <c r="V225" s="29"/>
      <c r="W225" s="29"/>
      <c r="X225" s="29"/>
      <c r="Y225" s="29"/>
      <c r="Z225" s="29"/>
    </row>
    <row r="226" ht="13.5" customHeight="1">
      <c r="A226" s="259"/>
      <c r="B226" s="29"/>
      <c r="C226" s="29"/>
      <c r="D226" s="29"/>
      <c r="E226" s="29"/>
      <c r="F226" s="29"/>
      <c r="G226" s="29"/>
      <c r="H226" s="259"/>
      <c r="I226" s="29"/>
      <c r="J226" s="29"/>
      <c r="K226" s="29"/>
      <c r="L226" s="29"/>
      <c r="M226" s="29"/>
      <c r="N226" s="29"/>
      <c r="O226" s="29"/>
      <c r="P226" s="29"/>
      <c r="Q226" s="29"/>
      <c r="R226" s="29"/>
      <c r="S226" s="29"/>
      <c r="T226" s="29"/>
      <c r="U226" s="29"/>
      <c r="V226" s="29"/>
      <c r="W226" s="29"/>
      <c r="X226" s="29"/>
      <c r="Y226" s="29"/>
      <c r="Z226" s="29"/>
    </row>
    <row r="227" ht="13.5" customHeight="1">
      <c r="A227" s="259"/>
      <c r="B227" s="29"/>
      <c r="C227" s="29"/>
      <c r="D227" s="29"/>
      <c r="E227" s="29"/>
      <c r="F227" s="29"/>
      <c r="G227" s="29"/>
      <c r="H227" s="259"/>
      <c r="I227" s="29"/>
      <c r="J227" s="29"/>
      <c r="K227" s="29"/>
      <c r="L227" s="29"/>
      <c r="M227" s="29"/>
      <c r="N227" s="29"/>
      <c r="O227" s="29"/>
      <c r="P227" s="29"/>
      <c r="Q227" s="29"/>
      <c r="R227" s="29"/>
      <c r="S227" s="29"/>
      <c r="T227" s="29"/>
      <c r="U227" s="29"/>
      <c r="V227" s="29"/>
      <c r="W227" s="29"/>
      <c r="X227" s="29"/>
      <c r="Y227" s="29"/>
      <c r="Z227" s="29"/>
    </row>
    <row r="228" ht="13.5" customHeight="1">
      <c r="A228" s="259"/>
      <c r="B228" s="29"/>
      <c r="C228" s="29"/>
      <c r="D228" s="29"/>
      <c r="E228" s="29"/>
      <c r="F228" s="29"/>
      <c r="G228" s="29"/>
      <c r="H228" s="259"/>
      <c r="I228" s="29"/>
      <c r="J228" s="29"/>
      <c r="K228" s="29"/>
      <c r="L228" s="29"/>
      <c r="M228" s="29"/>
      <c r="N228" s="29"/>
      <c r="O228" s="29"/>
      <c r="P228" s="29"/>
      <c r="Q228" s="29"/>
      <c r="R228" s="29"/>
      <c r="S228" s="29"/>
      <c r="T228" s="29"/>
      <c r="U228" s="29"/>
      <c r="V228" s="29"/>
      <c r="W228" s="29"/>
      <c r="X228" s="29"/>
      <c r="Y228" s="29"/>
      <c r="Z228" s="29"/>
    </row>
    <row r="229" ht="13.5" customHeight="1">
      <c r="A229" s="259"/>
      <c r="B229" s="29"/>
      <c r="C229" s="29"/>
      <c r="D229" s="29"/>
      <c r="E229" s="29"/>
      <c r="F229" s="29"/>
      <c r="G229" s="29"/>
      <c r="H229" s="259"/>
      <c r="I229" s="29"/>
      <c r="J229" s="29"/>
      <c r="K229" s="29"/>
      <c r="L229" s="29"/>
      <c r="M229" s="29"/>
      <c r="N229" s="29"/>
      <c r="O229" s="29"/>
      <c r="P229" s="29"/>
      <c r="Q229" s="29"/>
      <c r="R229" s="29"/>
      <c r="S229" s="29"/>
      <c r="T229" s="29"/>
      <c r="U229" s="29"/>
      <c r="V229" s="29"/>
      <c r="W229" s="29"/>
      <c r="X229" s="29"/>
      <c r="Y229" s="29"/>
      <c r="Z229" s="29"/>
    </row>
    <row r="230" ht="13.5" customHeight="1">
      <c r="A230" s="259"/>
      <c r="B230" s="29"/>
      <c r="C230" s="29"/>
      <c r="D230" s="29"/>
      <c r="E230" s="29"/>
      <c r="F230" s="29"/>
      <c r="G230" s="29"/>
      <c r="H230" s="259"/>
      <c r="I230" s="29"/>
      <c r="J230" s="29"/>
      <c r="K230" s="29"/>
      <c r="L230" s="29"/>
      <c r="M230" s="29"/>
      <c r="N230" s="29"/>
      <c r="O230" s="29"/>
      <c r="P230" s="29"/>
      <c r="Q230" s="29"/>
      <c r="R230" s="29"/>
      <c r="S230" s="29"/>
      <c r="T230" s="29"/>
      <c r="U230" s="29"/>
      <c r="V230" s="29"/>
      <c r="W230" s="29"/>
      <c r="X230" s="29"/>
      <c r="Y230" s="29"/>
      <c r="Z230" s="29"/>
    </row>
    <row r="231" ht="13.5" customHeight="1">
      <c r="A231" s="259"/>
      <c r="B231" s="29"/>
      <c r="C231" s="29"/>
      <c r="D231" s="29"/>
      <c r="E231" s="29"/>
      <c r="F231" s="29"/>
      <c r="G231" s="29"/>
      <c r="H231" s="259"/>
      <c r="I231" s="29"/>
      <c r="J231" s="29"/>
      <c r="K231" s="29"/>
      <c r="L231" s="29"/>
      <c r="M231" s="29"/>
      <c r="N231" s="29"/>
      <c r="O231" s="29"/>
      <c r="P231" s="29"/>
      <c r="Q231" s="29"/>
      <c r="R231" s="29"/>
      <c r="S231" s="29"/>
      <c r="T231" s="29"/>
      <c r="U231" s="29"/>
      <c r="V231" s="29"/>
      <c r="W231" s="29"/>
      <c r="X231" s="29"/>
      <c r="Y231" s="29"/>
      <c r="Z231" s="29"/>
    </row>
    <row r="232" ht="13.5" customHeight="1">
      <c r="A232" s="259"/>
      <c r="B232" s="29"/>
      <c r="C232" s="29"/>
      <c r="D232" s="29"/>
      <c r="E232" s="29"/>
      <c r="F232" s="29"/>
      <c r="G232" s="29"/>
      <c r="H232" s="259"/>
      <c r="I232" s="29"/>
      <c r="J232" s="29"/>
      <c r="K232" s="29"/>
      <c r="L232" s="29"/>
      <c r="M232" s="29"/>
      <c r="N232" s="29"/>
      <c r="O232" s="29"/>
      <c r="P232" s="29"/>
      <c r="Q232" s="29"/>
      <c r="R232" s="29"/>
      <c r="S232" s="29"/>
      <c r="T232" s="29"/>
      <c r="U232" s="29"/>
      <c r="V232" s="29"/>
      <c r="W232" s="29"/>
      <c r="X232" s="29"/>
      <c r="Y232" s="29"/>
      <c r="Z232" s="29"/>
    </row>
    <row r="233" ht="13.5" customHeight="1">
      <c r="A233" s="259"/>
      <c r="B233" s="29"/>
      <c r="C233" s="29"/>
      <c r="D233" s="29"/>
      <c r="E233" s="29"/>
      <c r="F233" s="29"/>
      <c r="G233" s="29"/>
      <c r="H233" s="259"/>
      <c r="I233" s="29"/>
      <c r="J233" s="29"/>
      <c r="K233" s="29"/>
      <c r="L233" s="29"/>
      <c r="M233" s="29"/>
      <c r="N233" s="29"/>
      <c r="O233" s="29"/>
      <c r="P233" s="29"/>
      <c r="Q233" s="29"/>
      <c r="R233" s="29"/>
      <c r="S233" s="29"/>
      <c r="T233" s="29"/>
      <c r="U233" s="29"/>
      <c r="V233" s="29"/>
      <c r="W233" s="29"/>
      <c r="X233" s="29"/>
      <c r="Y233" s="29"/>
      <c r="Z233" s="29"/>
    </row>
    <row r="234" ht="13.5" customHeight="1">
      <c r="A234" s="259"/>
      <c r="B234" s="29"/>
      <c r="C234" s="29"/>
      <c r="D234" s="29"/>
      <c r="E234" s="29"/>
      <c r="F234" s="29"/>
      <c r="G234" s="29"/>
      <c r="H234" s="259"/>
      <c r="I234" s="29"/>
      <c r="J234" s="29"/>
      <c r="K234" s="29"/>
      <c r="L234" s="29"/>
      <c r="M234" s="29"/>
      <c r="N234" s="29"/>
      <c r="O234" s="29"/>
      <c r="P234" s="29"/>
      <c r="Q234" s="29"/>
      <c r="R234" s="29"/>
      <c r="S234" s="29"/>
      <c r="T234" s="29"/>
      <c r="U234" s="29"/>
      <c r="V234" s="29"/>
      <c r="W234" s="29"/>
      <c r="X234" s="29"/>
      <c r="Y234" s="29"/>
      <c r="Z234" s="29"/>
    </row>
    <row r="235" ht="13.5" customHeight="1">
      <c r="A235" s="259"/>
      <c r="B235" s="29"/>
      <c r="C235" s="29"/>
      <c r="D235" s="29"/>
      <c r="E235" s="29"/>
      <c r="F235" s="29"/>
      <c r="G235" s="29"/>
      <c r="H235" s="259"/>
      <c r="I235" s="29"/>
      <c r="J235" s="29"/>
      <c r="K235" s="29"/>
      <c r="L235" s="29"/>
      <c r="M235" s="29"/>
      <c r="N235" s="29"/>
      <c r="O235" s="29"/>
      <c r="P235" s="29"/>
      <c r="Q235" s="29"/>
      <c r="R235" s="29"/>
      <c r="S235" s="29"/>
      <c r="T235" s="29"/>
      <c r="U235" s="29"/>
      <c r="V235" s="29"/>
      <c r="W235" s="29"/>
      <c r="X235" s="29"/>
      <c r="Y235" s="29"/>
      <c r="Z235" s="29"/>
    </row>
    <row r="236" ht="13.5" customHeight="1">
      <c r="A236" s="259"/>
      <c r="B236" s="29"/>
      <c r="C236" s="29"/>
      <c r="D236" s="29"/>
      <c r="E236" s="29"/>
      <c r="F236" s="29"/>
      <c r="G236" s="29"/>
      <c r="H236" s="259"/>
      <c r="I236" s="29"/>
      <c r="J236" s="29"/>
      <c r="K236" s="29"/>
      <c r="L236" s="29"/>
      <c r="M236" s="29"/>
      <c r="N236" s="29"/>
      <c r="O236" s="29"/>
      <c r="P236" s="29"/>
      <c r="Q236" s="29"/>
      <c r="R236" s="29"/>
      <c r="S236" s="29"/>
      <c r="T236" s="29"/>
      <c r="U236" s="29"/>
      <c r="V236" s="29"/>
      <c r="W236" s="29"/>
      <c r="X236" s="29"/>
      <c r="Y236" s="29"/>
      <c r="Z236" s="29"/>
    </row>
    <row r="237" ht="13.5" customHeight="1">
      <c r="A237" s="259"/>
      <c r="B237" s="29"/>
      <c r="C237" s="29"/>
      <c r="D237" s="29"/>
      <c r="E237" s="29"/>
      <c r="F237" s="29"/>
      <c r="G237" s="29"/>
      <c r="H237" s="259"/>
      <c r="I237" s="29"/>
      <c r="J237" s="29"/>
      <c r="K237" s="29"/>
      <c r="L237" s="29"/>
      <c r="M237" s="29"/>
      <c r="N237" s="29"/>
      <c r="O237" s="29"/>
      <c r="P237" s="29"/>
      <c r="Q237" s="29"/>
      <c r="R237" s="29"/>
      <c r="S237" s="29"/>
      <c r="T237" s="29"/>
      <c r="U237" s="29"/>
      <c r="V237" s="29"/>
      <c r="W237" s="29"/>
      <c r="X237" s="29"/>
      <c r="Y237" s="29"/>
      <c r="Z237" s="29"/>
    </row>
    <row r="238" ht="13.5" customHeight="1">
      <c r="A238" s="259"/>
      <c r="B238" s="29"/>
      <c r="C238" s="29"/>
      <c r="D238" s="29"/>
      <c r="E238" s="29"/>
      <c r="F238" s="29"/>
      <c r="G238" s="29"/>
      <c r="H238" s="259"/>
      <c r="I238" s="29"/>
      <c r="J238" s="29"/>
      <c r="K238" s="29"/>
      <c r="L238" s="29"/>
      <c r="M238" s="29"/>
      <c r="N238" s="29"/>
      <c r="O238" s="29"/>
      <c r="P238" s="29"/>
      <c r="Q238" s="29"/>
      <c r="R238" s="29"/>
      <c r="S238" s="29"/>
      <c r="T238" s="29"/>
      <c r="U238" s="29"/>
      <c r="V238" s="29"/>
      <c r="W238" s="29"/>
      <c r="X238" s="29"/>
      <c r="Y238" s="29"/>
      <c r="Z238" s="29"/>
    </row>
    <row r="239" ht="13.5" customHeight="1">
      <c r="A239" s="259"/>
      <c r="B239" s="29"/>
      <c r="C239" s="29"/>
      <c r="D239" s="29"/>
      <c r="E239" s="29"/>
      <c r="F239" s="29"/>
      <c r="G239" s="29"/>
      <c r="H239" s="259"/>
      <c r="I239" s="29"/>
      <c r="J239" s="29"/>
      <c r="K239" s="29"/>
      <c r="L239" s="29"/>
      <c r="M239" s="29"/>
      <c r="N239" s="29"/>
      <c r="O239" s="29"/>
      <c r="P239" s="29"/>
      <c r="Q239" s="29"/>
      <c r="R239" s="29"/>
      <c r="S239" s="29"/>
      <c r="T239" s="29"/>
      <c r="U239" s="29"/>
      <c r="V239" s="29"/>
      <c r="W239" s="29"/>
      <c r="X239" s="29"/>
      <c r="Y239" s="29"/>
      <c r="Z239" s="29"/>
    </row>
    <row r="240" ht="13.5" customHeight="1">
      <c r="A240" s="259"/>
      <c r="B240" s="29"/>
      <c r="C240" s="29"/>
      <c r="D240" s="29"/>
      <c r="E240" s="29"/>
      <c r="F240" s="29"/>
      <c r="G240" s="29"/>
      <c r="H240" s="259"/>
      <c r="I240" s="29"/>
      <c r="J240" s="29"/>
      <c r="K240" s="29"/>
      <c r="L240" s="29"/>
      <c r="M240" s="29"/>
      <c r="N240" s="29"/>
      <c r="O240" s="29"/>
      <c r="P240" s="29"/>
      <c r="Q240" s="29"/>
      <c r="R240" s="29"/>
      <c r="S240" s="29"/>
      <c r="T240" s="29"/>
      <c r="U240" s="29"/>
      <c r="V240" s="29"/>
      <c r="W240" s="29"/>
      <c r="X240" s="29"/>
      <c r="Y240" s="29"/>
      <c r="Z240" s="29"/>
    </row>
    <row r="241" ht="13.5" customHeight="1">
      <c r="A241" s="259"/>
      <c r="B241" s="29"/>
      <c r="C241" s="29"/>
      <c r="D241" s="29"/>
      <c r="E241" s="29"/>
      <c r="F241" s="29"/>
      <c r="G241" s="29"/>
      <c r="H241" s="259"/>
      <c r="I241" s="29"/>
      <c r="J241" s="29"/>
      <c r="K241" s="29"/>
      <c r="L241" s="29"/>
      <c r="M241" s="29"/>
      <c r="N241" s="29"/>
      <c r="O241" s="29"/>
      <c r="P241" s="29"/>
      <c r="Q241" s="29"/>
      <c r="R241" s="29"/>
      <c r="S241" s="29"/>
      <c r="T241" s="29"/>
      <c r="U241" s="29"/>
      <c r="V241" s="29"/>
      <c r="W241" s="29"/>
      <c r="X241" s="29"/>
      <c r="Y241" s="29"/>
      <c r="Z241" s="29"/>
    </row>
    <row r="242" ht="13.5" customHeight="1">
      <c r="A242" s="259"/>
      <c r="B242" s="29"/>
      <c r="C242" s="29"/>
      <c r="D242" s="29"/>
      <c r="E242" s="29"/>
      <c r="F242" s="29"/>
      <c r="G242" s="29"/>
      <c r="H242" s="259"/>
      <c r="I242" s="29"/>
      <c r="J242" s="29"/>
      <c r="K242" s="29"/>
      <c r="L242" s="29"/>
      <c r="M242" s="29"/>
      <c r="N242" s="29"/>
      <c r="O242" s="29"/>
      <c r="P242" s="29"/>
      <c r="Q242" s="29"/>
      <c r="R242" s="29"/>
      <c r="S242" s="29"/>
      <c r="T242" s="29"/>
      <c r="U242" s="29"/>
      <c r="V242" s="29"/>
      <c r="W242" s="29"/>
      <c r="X242" s="29"/>
      <c r="Y242" s="29"/>
      <c r="Z242" s="29"/>
    </row>
    <row r="243" ht="13.5" customHeight="1">
      <c r="A243" s="259"/>
      <c r="B243" s="29"/>
      <c r="C243" s="29"/>
      <c r="D243" s="29"/>
      <c r="E243" s="29"/>
      <c r="F243" s="29"/>
      <c r="G243" s="29"/>
      <c r="H243" s="259"/>
      <c r="I243" s="29"/>
      <c r="J243" s="29"/>
      <c r="K243" s="29"/>
      <c r="L243" s="29"/>
      <c r="M243" s="29"/>
      <c r="N243" s="29"/>
      <c r="O243" s="29"/>
      <c r="P243" s="29"/>
      <c r="Q243" s="29"/>
      <c r="R243" s="29"/>
      <c r="S243" s="29"/>
      <c r="T243" s="29"/>
      <c r="U243" s="29"/>
      <c r="V243" s="29"/>
      <c r="W243" s="29"/>
      <c r="X243" s="29"/>
      <c r="Y243" s="29"/>
      <c r="Z243" s="29"/>
    </row>
    <row r="244" ht="13.5" customHeight="1">
      <c r="A244" s="259"/>
      <c r="B244" s="29"/>
      <c r="C244" s="29"/>
      <c r="D244" s="29"/>
      <c r="E244" s="29"/>
      <c r="F244" s="29"/>
      <c r="G244" s="29"/>
      <c r="H244" s="259"/>
      <c r="I244" s="29"/>
      <c r="J244" s="29"/>
      <c r="K244" s="29"/>
      <c r="L244" s="29"/>
      <c r="M244" s="29"/>
      <c r="N244" s="29"/>
      <c r="O244" s="29"/>
      <c r="P244" s="29"/>
      <c r="Q244" s="29"/>
      <c r="R244" s="29"/>
      <c r="S244" s="29"/>
      <c r="T244" s="29"/>
      <c r="U244" s="29"/>
      <c r="V244" s="29"/>
      <c r="W244" s="29"/>
      <c r="X244" s="29"/>
      <c r="Y244" s="29"/>
      <c r="Z244" s="29"/>
    </row>
    <row r="245" ht="13.5" customHeight="1">
      <c r="A245" s="259"/>
      <c r="B245" s="29"/>
      <c r="C245" s="29"/>
      <c r="D245" s="29"/>
      <c r="E245" s="29"/>
      <c r="F245" s="29"/>
      <c r="G245" s="29"/>
      <c r="H245" s="259"/>
      <c r="I245" s="29"/>
      <c r="J245" s="29"/>
      <c r="K245" s="29"/>
      <c r="L245" s="29"/>
      <c r="M245" s="29"/>
      <c r="N245" s="29"/>
      <c r="O245" s="29"/>
      <c r="P245" s="29"/>
      <c r="Q245" s="29"/>
      <c r="R245" s="29"/>
      <c r="S245" s="29"/>
      <c r="T245" s="29"/>
      <c r="U245" s="29"/>
      <c r="V245" s="29"/>
      <c r="W245" s="29"/>
      <c r="X245" s="29"/>
      <c r="Y245" s="29"/>
      <c r="Z245" s="29"/>
    </row>
    <row r="246" ht="13.5" customHeight="1">
      <c r="A246" s="259"/>
      <c r="B246" s="29"/>
      <c r="C246" s="29"/>
      <c r="D246" s="29"/>
      <c r="E246" s="29"/>
      <c r="F246" s="29"/>
      <c r="G246" s="29"/>
      <c r="H246" s="259"/>
      <c r="I246" s="29"/>
      <c r="J246" s="29"/>
      <c r="K246" s="29"/>
      <c r="L246" s="29"/>
      <c r="M246" s="29"/>
      <c r="N246" s="29"/>
      <c r="O246" s="29"/>
      <c r="P246" s="29"/>
      <c r="Q246" s="29"/>
      <c r="R246" s="29"/>
      <c r="S246" s="29"/>
      <c r="T246" s="29"/>
      <c r="U246" s="29"/>
      <c r="V246" s="29"/>
      <c r="W246" s="29"/>
      <c r="X246" s="29"/>
      <c r="Y246" s="29"/>
      <c r="Z246" s="29"/>
    </row>
    <row r="247" ht="13.5" customHeight="1">
      <c r="A247" s="259"/>
      <c r="B247" s="29"/>
      <c r="C247" s="29"/>
      <c r="D247" s="29"/>
      <c r="E247" s="29"/>
      <c r="F247" s="29"/>
      <c r="G247" s="29"/>
      <c r="H247" s="259"/>
      <c r="I247" s="29"/>
      <c r="J247" s="29"/>
      <c r="K247" s="29"/>
      <c r="L247" s="29"/>
      <c r="M247" s="29"/>
      <c r="N247" s="29"/>
      <c r="O247" s="29"/>
      <c r="P247" s="29"/>
      <c r="Q247" s="29"/>
      <c r="R247" s="29"/>
      <c r="S247" s="29"/>
      <c r="T247" s="29"/>
      <c r="U247" s="29"/>
      <c r="V247" s="29"/>
      <c r="W247" s="29"/>
      <c r="X247" s="29"/>
      <c r="Y247" s="29"/>
      <c r="Z247" s="29"/>
    </row>
    <row r="248" ht="13.5" customHeight="1">
      <c r="A248" s="259"/>
      <c r="B248" s="29"/>
      <c r="C248" s="29"/>
      <c r="D248" s="29"/>
      <c r="E248" s="29"/>
      <c r="F248" s="29"/>
      <c r="G248" s="29"/>
      <c r="H248" s="259"/>
      <c r="I248" s="29"/>
      <c r="J248" s="29"/>
      <c r="K248" s="29"/>
      <c r="L248" s="29"/>
      <c r="M248" s="29"/>
      <c r="N248" s="29"/>
      <c r="O248" s="29"/>
      <c r="P248" s="29"/>
      <c r="Q248" s="29"/>
      <c r="R248" s="29"/>
      <c r="S248" s="29"/>
      <c r="T248" s="29"/>
      <c r="U248" s="29"/>
      <c r="V248" s="29"/>
      <c r="W248" s="29"/>
      <c r="X248" s="29"/>
      <c r="Y248" s="29"/>
      <c r="Z248" s="29"/>
    </row>
    <row r="249" ht="13.5" customHeight="1">
      <c r="A249" s="259"/>
      <c r="B249" s="29"/>
      <c r="C249" s="29"/>
      <c r="D249" s="29"/>
      <c r="E249" s="29"/>
      <c r="F249" s="29"/>
      <c r="G249" s="29"/>
      <c r="H249" s="259"/>
      <c r="I249" s="29"/>
      <c r="J249" s="29"/>
      <c r="K249" s="29"/>
      <c r="L249" s="29"/>
      <c r="M249" s="29"/>
      <c r="N249" s="29"/>
      <c r="O249" s="29"/>
      <c r="P249" s="29"/>
      <c r="Q249" s="29"/>
      <c r="R249" s="29"/>
      <c r="S249" s="29"/>
      <c r="T249" s="29"/>
      <c r="U249" s="29"/>
      <c r="V249" s="29"/>
      <c r="W249" s="29"/>
      <c r="X249" s="29"/>
      <c r="Y249" s="29"/>
      <c r="Z249" s="29"/>
    </row>
    <row r="250" ht="13.5" customHeight="1">
      <c r="A250" s="259"/>
      <c r="B250" s="29"/>
      <c r="C250" s="29"/>
      <c r="D250" s="29"/>
      <c r="E250" s="29"/>
      <c r="F250" s="29"/>
      <c r="G250" s="29"/>
      <c r="H250" s="259"/>
      <c r="I250" s="29"/>
      <c r="J250" s="29"/>
      <c r="K250" s="29"/>
      <c r="L250" s="29"/>
      <c r="M250" s="29"/>
      <c r="N250" s="29"/>
      <c r="O250" s="29"/>
      <c r="P250" s="29"/>
      <c r="Q250" s="29"/>
      <c r="R250" s="29"/>
      <c r="S250" s="29"/>
      <c r="T250" s="29"/>
      <c r="U250" s="29"/>
      <c r="V250" s="29"/>
      <c r="W250" s="29"/>
      <c r="X250" s="29"/>
      <c r="Y250" s="29"/>
      <c r="Z250" s="29"/>
    </row>
    <row r="251" ht="13.5" customHeight="1">
      <c r="A251" s="259"/>
      <c r="B251" s="29"/>
      <c r="C251" s="29"/>
      <c r="D251" s="29"/>
      <c r="E251" s="29"/>
      <c r="F251" s="29"/>
      <c r="G251" s="29"/>
      <c r="H251" s="259"/>
      <c r="I251" s="29"/>
      <c r="J251" s="29"/>
      <c r="K251" s="29"/>
      <c r="L251" s="29"/>
      <c r="M251" s="29"/>
      <c r="N251" s="29"/>
      <c r="O251" s="29"/>
      <c r="P251" s="29"/>
      <c r="Q251" s="29"/>
      <c r="R251" s="29"/>
      <c r="S251" s="29"/>
      <c r="T251" s="29"/>
      <c r="U251" s="29"/>
      <c r="V251" s="29"/>
      <c r="W251" s="29"/>
      <c r="X251" s="29"/>
      <c r="Y251" s="29"/>
      <c r="Z251" s="29"/>
    </row>
    <row r="252" ht="13.5" customHeight="1">
      <c r="A252" s="259"/>
      <c r="B252" s="29"/>
      <c r="C252" s="29"/>
      <c r="D252" s="29"/>
      <c r="E252" s="29"/>
      <c r="F252" s="29"/>
      <c r="G252" s="29"/>
      <c r="H252" s="259"/>
      <c r="I252" s="29"/>
      <c r="J252" s="29"/>
      <c r="K252" s="29"/>
      <c r="L252" s="29"/>
      <c r="M252" s="29"/>
      <c r="N252" s="29"/>
      <c r="O252" s="29"/>
      <c r="P252" s="29"/>
      <c r="Q252" s="29"/>
      <c r="R252" s="29"/>
      <c r="S252" s="29"/>
      <c r="T252" s="29"/>
      <c r="U252" s="29"/>
      <c r="V252" s="29"/>
      <c r="W252" s="29"/>
      <c r="X252" s="29"/>
      <c r="Y252" s="29"/>
      <c r="Z252" s="29"/>
    </row>
    <row r="253" ht="13.5" customHeight="1">
      <c r="A253" s="259"/>
      <c r="B253" s="29"/>
      <c r="C253" s="29"/>
      <c r="D253" s="29"/>
      <c r="E253" s="29"/>
      <c r="F253" s="29"/>
      <c r="G253" s="29"/>
      <c r="H253" s="259"/>
      <c r="I253" s="29"/>
      <c r="J253" s="29"/>
      <c r="K253" s="29"/>
      <c r="L253" s="29"/>
      <c r="M253" s="29"/>
      <c r="N253" s="29"/>
      <c r="O253" s="29"/>
      <c r="P253" s="29"/>
      <c r="Q253" s="29"/>
      <c r="R253" s="29"/>
      <c r="S253" s="29"/>
      <c r="T253" s="29"/>
      <c r="U253" s="29"/>
      <c r="V253" s="29"/>
      <c r="W253" s="29"/>
      <c r="X253" s="29"/>
      <c r="Y253" s="29"/>
      <c r="Z253" s="29"/>
    </row>
    <row r="254" ht="13.5" customHeight="1">
      <c r="A254" s="259"/>
      <c r="B254" s="29"/>
      <c r="C254" s="29"/>
      <c r="D254" s="29"/>
      <c r="E254" s="29"/>
      <c r="F254" s="29"/>
      <c r="G254" s="29"/>
      <c r="H254" s="259"/>
      <c r="I254" s="29"/>
      <c r="J254" s="29"/>
      <c r="K254" s="29"/>
      <c r="L254" s="29"/>
      <c r="M254" s="29"/>
      <c r="N254" s="29"/>
      <c r="O254" s="29"/>
      <c r="P254" s="29"/>
      <c r="Q254" s="29"/>
      <c r="R254" s="29"/>
      <c r="S254" s="29"/>
      <c r="T254" s="29"/>
      <c r="U254" s="29"/>
      <c r="V254" s="29"/>
      <c r="W254" s="29"/>
      <c r="X254" s="29"/>
      <c r="Y254" s="29"/>
      <c r="Z254" s="29"/>
    </row>
    <row r="255" ht="13.5" customHeight="1">
      <c r="A255" s="259"/>
      <c r="B255" s="29"/>
      <c r="C255" s="29"/>
      <c r="D255" s="29"/>
      <c r="E255" s="29"/>
      <c r="F255" s="29"/>
      <c r="G255" s="29"/>
      <c r="H255" s="259"/>
      <c r="I255" s="29"/>
      <c r="J255" s="29"/>
      <c r="K255" s="29"/>
      <c r="L255" s="29"/>
      <c r="M255" s="29"/>
      <c r="N255" s="29"/>
      <c r="O255" s="29"/>
      <c r="P255" s="29"/>
      <c r="Q255" s="29"/>
      <c r="R255" s="29"/>
      <c r="S255" s="29"/>
      <c r="T255" s="29"/>
      <c r="U255" s="29"/>
      <c r="V255" s="29"/>
      <c r="W255" s="29"/>
      <c r="X255" s="29"/>
      <c r="Y255" s="29"/>
      <c r="Z255" s="29"/>
    </row>
    <row r="256" ht="13.5" customHeight="1">
      <c r="A256" s="259"/>
      <c r="B256" s="29"/>
      <c r="C256" s="29"/>
      <c r="D256" s="29"/>
      <c r="E256" s="29"/>
      <c r="F256" s="29"/>
      <c r="G256" s="29"/>
      <c r="H256" s="259"/>
      <c r="I256" s="29"/>
      <c r="J256" s="29"/>
      <c r="K256" s="29"/>
      <c r="L256" s="29"/>
      <c r="M256" s="29"/>
      <c r="N256" s="29"/>
      <c r="O256" s="29"/>
      <c r="P256" s="29"/>
      <c r="Q256" s="29"/>
      <c r="R256" s="29"/>
      <c r="S256" s="29"/>
      <c r="T256" s="29"/>
      <c r="U256" s="29"/>
      <c r="V256" s="29"/>
      <c r="W256" s="29"/>
      <c r="X256" s="29"/>
      <c r="Y256" s="29"/>
      <c r="Z256" s="29"/>
    </row>
    <row r="257" ht="13.5" customHeight="1">
      <c r="A257" s="259"/>
      <c r="B257" s="29"/>
      <c r="C257" s="29"/>
      <c r="D257" s="29"/>
      <c r="E257" s="29"/>
      <c r="F257" s="29"/>
      <c r="G257" s="29"/>
      <c r="H257" s="259"/>
      <c r="I257" s="29"/>
      <c r="J257" s="29"/>
      <c r="K257" s="29"/>
      <c r="L257" s="29"/>
      <c r="M257" s="29"/>
      <c r="N257" s="29"/>
      <c r="O257" s="29"/>
      <c r="P257" s="29"/>
      <c r="Q257" s="29"/>
      <c r="R257" s="29"/>
      <c r="S257" s="29"/>
      <c r="T257" s="29"/>
      <c r="U257" s="29"/>
      <c r="V257" s="29"/>
      <c r="W257" s="29"/>
      <c r="X257" s="29"/>
      <c r="Y257" s="29"/>
      <c r="Z257" s="29"/>
    </row>
    <row r="258" ht="13.5" customHeight="1">
      <c r="A258" s="259"/>
      <c r="B258" s="29"/>
      <c r="C258" s="29"/>
      <c r="D258" s="29"/>
      <c r="E258" s="29"/>
      <c r="F258" s="29"/>
      <c r="G258" s="29"/>
      <c r="H258" s="259"/>
      <c r="I258" s="29"/>
      <c r="J258" s="29"/>
      <c r="K258" s="29"/>
      <c r="L258" s="29"/>
      <c r="M258" s="29"/>
      <c r="N258" s="29"/>
      <c r="O258" s="29"/>
      <c r="P258" s="29"/>
      <c r="Q258" s="29"/>
      <c r="R258" s="29"/>
      <c r="S258" s="29"/>
      <c r="T258" s="29"/>
      <c r="U258" s="29"/>
      <c r="V258" s="29"/>
      <c r="W258" s="29"/>
      <c r="X258" s="29"/>
      <c r="Y258" s="29"/>
      <c r="Z258" s="29"/>
    </row>
    <row r="259" ht="13.5" customHeight="1">
      <c r="A259" s="259"/>
      <c r="B259" s="29"/>
      <c r="C259" s="29"/>
      <c r="D259" s="29"/>
      <c r="E259" s="29"/>
      <c r="F259" s="29"/>
      <c r="G259" s="29"/>
      <c r="H259" s="259"/>
      <c r="I259" s="29"/>
      <c r="J259" s="29"/>
      <c r="K259" s="29"/>
      <c r="L259" s="29"/>
      <c r="M259" s="29"/>
      <c r="N259" s="29"/>
      <c r="O259" s="29"/>
      <c r="P259" s="29"/>
      <c r="Q259" s="29"/>
      <c r="R259" s="29"/>
      <c r="S259" s="29"/>
      <c r="T259" s="29"/>
      <c r="U259" s="29"/>
      <c r="V259" s="29"/>
      <c r="W259" s="29"/>
      <c r="X259" s="29"/>
      <c r="Y259" s="29"/>
      <c r="Z259" s="29"/>
    </row>
    <row r="260" ht="13.5" customHeight="1">
      <c r="A260" s="259"/>
      <c r="B260" s="29"/>
      <c r="C260" s="29"/>
      <c r="D260" s="29"/>
      <c r="E260" s="29"/>
      <c r="F260" s="29"/>
      <c r="G260" s="29"/>
      <c r="H260" s="259"/>
      <c r="I260" s="29"/>
      <c r="J260" s="29"/>
      <c r="K260" s="29"/>
      <c r="L260" s="29"/>
      <c r="M260" s="29"/>
      <c r="N260" s="29"/>
      <c r="O260" s="29"/>
      <c r="P260" s="29"/>
      <c r="Q260" s="29"/>
      <c r="R260" s="29"/>
      <c r="S260" s="29"/>
      <c r="T260" s="29"/>
      <c r="U260" s="29"/>
      <c r="V260" s="29"/>
      <c r="W260" s="29"/>
      <c r="X260" s="29"/>
      <c r="Y260" s="29"/>
      <c r="Z260" s="29"/>
    </row>
    <row r="261" ht="13.5" customHeight="1">
      <c r="A261" s="259"/>
      <c r="B261" s="29"/>
      <c r="C261" s="29"/>
      <c r="D261" s="29"/>
      <c r="E261" s="29"/>
      <c r="F261" s="29"/>
      <c r="G261" s="29"/>
      <c r="H261" s="259"/>
      <c r="I261" s="29"/>
      <c r="J261" s="29"/>
      <c r="K261" s="29"/>
      <c r="L261" s="29"/>
      <c r="M261" s="29"/>
      <c r="N261" s="29"/>
      <c r="O261" s="29"/>
      <c r="P261" s="29"/>
      <c r="Q261" s="29"/>
      <c r="R261" s="29"/>
      <c r="S261" s="29"/>
      <c r="T261" s="29"/>
      <c r="U261" s="29"/>
      <c r="V261" s="29"/>
      <c r="W261" s="29"/>
      <c r="X261" s="29"/>
      <c r="Y261" s="29"/>
      <c r="Z261" s="29"/>
    </row>
    <row r="262" ht="13.5" customHeight="1">
      <c r="A262" s="259"/>
      <c r="B262" s="29"/>
      <c r="C262" s="29"/>
      <c r="D262" s="29"/>
      <c r="E262" s="29"/>
      <c r="F262" s="29"/>
      <c r="G262" s="29"/>
      <c r="H262" s="259"/>
      <c r="I262" s="29"/>
      <c r="J262" s="29"/>
      <c r="K262" s="29"/>
      <c r="L262" s="29"/>
      <c r="M262" s="29"/>
      <c r="N262" s="29"/>
      <c r="O262" s="29"/>
      <c r="P262" s="29"/>
      <c r="Q262" s="29"/>
      <c r="R262" s="29"/>
      <c r="S262" s="29"/>
      <c r="T262" s="29"/>
      <c r="U262" s="29"/>
      <c r="V262" s="29"/>
      <c r="W262" s="29"/>
      <c r="X262" s="29"/>
      <c r="Y262" s="29"/>
      <c r="Z262" s="29"/>
    </row>
    <row r="263" ht="13.5" customHeight="1">
      <c r="A263" s="259"/>
      <c r="B263" s="29"/>
      <c r="C263" s="29"/>
      <c r="D263" s="29"/>
      <c r="E263" s="29"/>
      <c r="F263" s="29"/>
      <c r="G263" s="29"/>
      <c r="H263" s="259"/>
      <c r="I263" s="29"/>
      <c r="J263" s="29"/>
      <c r="K263" s="29"/>
      <c r="L263" s="29"/>
      <c r="M263" s="29"/>
      <c r="N263" s="29"/>
      <c r="O263" s="29"/>
      <c r="P263" s="29"/>
      <c r="Q263" s="29"/>
      <c r="R263" s="29"/>
      <c r="S263" s="29"/>
      <c r="T263" s="29"/>
      <c r="U263" s="29"/>
      <c r="V263" s="29"/>
      <c r="W263" s="29"/>
      <c r="X263" s="29"/>
      <c r="Y263" s="29"/>
      <c r="Z263" s="29"/>
    </row>
    <row r="264" ht="13.5" customHeight="1">
      <c r="A264" s="259"/>
      <c r="B264" s="29"/>
      <c r="C264" s="29"/>
      <c r="D264" s="29"/>
      <c r="E264" s="29"/>
      <c r="F264" s="29"/>
      <c r="G264" s="29"/>
      <c r="H264" s="259"/>
      <c r="I264" s="29"/>
      <c r="J264" s="29"/>
      <c r="K264" s="29"/>
      <c r="L264" s="29"/>
      <c r="M264" s="29"/>
      <c r="N264" s="29"/>
      <c r="O264" s="29"/>
      <c r="P264" s="29"/>
      <c r="Q264" s="29"/>
      <c r="R264" s="29"/>
      <c r="S264" s="29"/>
      <c r="T264" s="29"/>
      <c r="U264" s="29"/>
      <c r="V264" s="29"/>
      <c r="W264" s="29"/>
      <c r="X264" s="29"/>
      <c r="Y264" s="29"/>
      <c r="Z264" s="29"/>
    </row>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9">
    <mergeCell ref="C5:J5"/>
    <mergeCell ref="C6:J6"/>
    <mergeCell ref="B8:G18"/>
    <mergeCell ref="C24:D24"/>
    <mergeCell ref="C25:D25"/>
    <mergeCell ref="C26:D26"/>
    <mergeCell ref="C27:D27"/>
    <mergeCell ref="C28:D28"/>
    <mergeCell ref="C29:D29"/>
    <mergeCell ref="C30:D30"/>
    <mergeCell ref="C31:D31"/>
    <mergeCell ref="C32:D32"/>
    <mergeCell ref="B33:D33"/>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B57:D57"/>
    <mergeCell ref="B63:G63"/>
    <mergeCell ref="B64:G64"/>
    <mergeCell ref="B65:G65"/>
    <mergeCell ref="C50:D50"/>
    <mergeCell ref="C51:D51"/>
    <mergeCell ref="C52:D52"/>
    <mergeCell ref="C53:D53"/>
    <mergeCell ref="C54:D54"/>
    <mergeCell ref="C55:D55"/>
    <mergeCell ref="C56:D56"/>
  </mergeCells>
  <printOptions horizontalCentered="1"/>
  <pageMargins bottom="0.15748031496062992" footer="0.0" header="0.0" left="0.11811023622047245" right="0.11811023622047245" top="0.35433070866141736"/>
  <pageSetup paperSize="9" scale="56"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2.63" defaultRowHeight="15.0"/>
  <cols>
    <col customWidth="1" min="1" max="1" width="3.5"/>
    <col customWidth="1" min="2" max="2" width="30.0"/>
    <col customWidth="1" min="3" max="6" width="25.63"/>
    <col customWidth="1" min="7" max="7" width="23.88"/>
    <col customWidth="1" min="8" max="8" width="25.63"/>
    <col customWidth="1" min="9" max="9" width="5.38"/>
    <col customWidth="1" min="10" max="10" width="33.88"/>
    <col customWidth="1" min="11" max="11" width="4.63"/>
    <col customWidth="1" min="12" max="12" width="19.38"/>
    <col customWidth="1" min="13" max="13" width="16.63"/>
    <col customWidth="1" min="14" max="14" width="18.88"/>
    <col customWidth="1" min="15" max="15" width="16.63"/>
    <col customWidth="1" min="16" max="17" width="8.63"/>
    <col customWidth="1" min="18" max="18" width="17.63"/>
    <col customWidth="1" min="19" max="30" width="8.63"/>
  </cols>
  <sheetData>
    <row r="1" ht="23.25" customHeight="1">
      <c r="A1" s="347"/>
      <c r="B1" s="348"/>
      <c r="C1" s="349"/>
      <c r="D1" s="349"/>
      <c r="E1" s="349"/>
      <c r="F1" s="349"/>
      <c r="G1" s="349"/>
      <c r="H1" s="349"/>
      <c r="I1" s="349"/>
      <c r="J1" s="350"/>
      <c r="K1" s="351"/>
      <c r="L1" s="351"/>
      <c r="M1" s="308"/>
      <c r="N1" s="308"/>
      <c r="O1" s="259"/>
      <c r="P1" s="259"/>
      <c r="Q1" s="259"/>
      <c r="R1" s="259"/>
      <c r="S1" s="259"/>
      <c r="T1" s="259"/>
      <c r="U1" s="259"/>
      <c r="V1" s="259"/>
      <c r="W1" s="259"/>
      <c r="X1" s="259"/>
      <c r="Y1" s="259"/>
      <c r="Z1" s="259"/>
      <c r="AA1" s="259"/>
      <c r="AB1" s="259"/>
      <c r="AC1" s="259"/>
      <c r="AD1" s="259"/>
    </row>
    <row r="2" ht="23.25" customHeight="1">
      <c r="A2" s="259"/>
      <c r="B2" s="259"/>
      <c r="C2" s="352"/>
      <c r="D2" s="352"/>
      <c r="E2" s="353"/>
      <c r="F2" s="352"/>
      <c r="G2" s="354"/>
      <c r="H2" s="308"/>
      <c r="I2" s="353"/>
      <c r="J2" s="308"/>
      <c r="K2" s="351"/>
      <c r="L2" s="351"/>
      <c r="M2" s="308"/>
      <c r="N2" s="308"/>
      <c r="O2" s="259"/>
      <c r="P2" s="259"/>
      <c r="Q2" s="259"/>
      <c r="R2" s="259"/>
      <c r="S2" s="259"/>
      <c r="T2" s="259"/>
      <c r="U2" s="259"/>
      <c r="V2" s="259"/>
      <c r="W2" s="259"/>
      <c r="X2" s="259"/>
      <c r="Y2" s="259"/>
      <c r="Z2" s="259"/>
      <c r="AA2" s="259"/>
      <c r="AB2" s="259"/>
      <c r="AC2" s="259"/>
      <c r="AD2" s="259"/>
    </row>
    <row r="3" ht="23.25" customHeight="1">
      <c r="A3" s="259"/>
      <c r="B3" s="355" t="s">
        <v>187</v>
      </c>
      <c r="C3" s="354"/>
      <c r="D3" s="308"/>
      <c r="E3" s="335"/>
      <c r="F3" s="353"/>
      <c r="G3" s="354"/>
      <c r="H3" s="308"/>
      <c r="I3" s="353"/>
      <c r="J3" s="308"/>
      <c r="K3" s="351"/>
      <c r="L3" s="351"/>
      <c r="M3" s="308"/>
      <c r="N3" s="308"/>
      <c r="O3" s="259"/>
      <c r="P3" s="259"/>
      <c r="Q3" s="259"/>
      <c r="R3" s="259"/>
      <c r="S3" s="259"/>
      <c r="T3" s="259"/>
      <c r="U3" s="259"/>
      <c r="V3" s="259"/>
      <c r="W3" s="259"/>
      <c r="X3" s="259"/>
      <c r="Y3" s="259"/>
      <c r="Z3" s="259"/>
      <c r="AA3" s="259"/>
      <c r="AB3" s="259"/>
      <c r="AC3" s="259"/>
      <c r="AD3" s="259"/>
    </row>
    <row r="4" ht="23.25" customHeight="1">
      <c r="A4" s="259"/>
      <c r="B4" s="38"/>
      <c r="C4" s="354"/>
      <c r="D4" s="308"/>
      <c r="E4" s="335"/>
      <c r="F4" s="353"/>
      <c r="G4" s="354"/>
      <c r="H4" s="308"/>
      <c r="I4" s="353"/>
      <c r="J4" s="308"/>
      <c r="K4" s="351"/>
      <c r="L4" s="351"/>
      <c r="M4" s="308"/>
      <c r="N4" s="308"/>
      <c r="O4" s="259"/>
      <c r="P4" s="259"/>
      <c r="Q4" s="259"/>
      <c r="R4" s="259"/>
      <c r="S4" s="259"/>
      <c r="T4" s="259"/>
      <c r="U4" s="259"/>
      <c r="V4" s="259"/>
      <c r="W4" s="259"/>
      <c r="X4" s="259"/>
      <c r="Y4" s="259"/>
      <c r="Z4" s="259"/>
      <c r="AA4" s="259"/>
      <c r="AB4" s="259"/>
      <c r="AC4" s="259"/>
      <c r="AD4" s="259"/>
    </row>
    <row r="5" ht="23.25" customHeight="1">
      <c r="A5" s="259"/>
      <c r="B5" s="39" t="s">
        <v>12</v>
      </c>
      <c r="C5" s="356" t="str">
        <f>IF(ISBLANK('Hướng dẫn'!$E$3),"",'Hướng dẫn'!$E$3)</f>
        <v/>
      </c>
      <c r="D5" s="9"/>
      <c r="E5" s="9"/>
      <c r="F5" s="9"/>
      <c r="G5" s="9"/>
      <c r="H5" s="9"/>
      <c r="I5" s="9"/>
      <c r="J5" s="9"/>
      <c r="K5" s="351"/>
      <c r="L5" s="351"/>
      <c r="M5" s="308"/>
      <c r="N5" s="308"/>
      <c r="O5" s="259"/>
      <c r="P5" s="259"/>
      <c r="Q5" s="259"/>
      <c r="R5" s="259"/>
      <c r="S5" s="259"/>
      <c r="T5" s="259"/>
      <c r="U5" s="259"/>
      <c r="V5" s="259"/>
      <c r="W5" s="259"/>
      <c r="X5" s="259"/>
      <c r="Y5" s="259"/>
      <c r="Z5" s="259"/>
      <c r="AA5" s="259"/>
      <c r="AB5" s="259"/>
      <c r="AC5" s="259"/>
      <c r="AD5" s="259"/>
    </row>
    <row r="6" ht="23.25" customHeight="1">
      <c r="A6" s="259"/>
      <c r="B6" s="39" t="s">
        <v>13</v>
      </c>
      <c r="C6" s="356" t="str">
        <f>IF(ISBLANK('Hướng dẫn'!$E$4),"",'Hướng dẫn'!$E$4)</f>
        <v/>
      </c>
      <c r="D6" s="9"/>
      <c r="E6" s="9"/>
      <c r="F6" s="9"/>
      <c r="G6" s="9"/>
      <c r="H6" s="9"/>
      <c r="I6" s="9"/>
      <c r="J6" s="9"/>
      <c r="K6" s="351"/>
      <c r="L6" s="351"/>
      <c r="M6" s="308"/>
      <c r="N6" s="308"/>
      <c r="O6" s="259"/>
      <c r="P6" s="259"/>
      <c r="Q6" s="259"/>
      <c r="R6" s="259"/>
      <c r="S6" s="259"/>
      <c r="T6" s="259"/>
      <c r="U6" s="259"/>
      <c r="V6" s="259"/>
      <c r="W6" s="259"/>
      <c r="X6" s="259"/>
      <c r="Y6" s="259"/>
      <c r="Z6" s="259"/>
      <c r="AA6" s="259"/>
      <c r="AB6" s="259"/>
      <c r="AC6" s="259"/>
      <c r="AD6" s="259"/>
    </row>
    <row r="7" ht="23.25" customHeight="1">
      <c r="A7" s="259"/>
      <c r="B7" s="259"/>
      <c r="C7" s="352"/>
      <c r="D7" s="352"/>
      <c r="E7" s="353"/>
      <c r="F7" s="352"/>
      <c r="G7" s="354"/>
      <c r="H7" s="308"/>
      <c r="I7" s="353"/>
      <c r="J7" s="308"/>
      <c r="K7" s="351"/>
      <c r="L7" s="351"/>
      <c r="M7" s="308"/>
      <c r="N7" s="308"/>
      <c r="O7" s="259"/>
      <c r="P7" s="259"/>
      <c r="Q7" s="259"/>
      <c r="R7" s="259"/>
      <c r="S7" s="259"/>
      <c r="T7" s="259"/>
      <c r="U7" s="259"/>
      <c r="V7" s="259"/>
      <c r="W7" s="259"/>
      <c r="X7" s="259"/>
      <c r="Y7" s="259"/>
      <c r="Z7" s="259"/>
      <c r="AA7" s="259"/>
      <c r="AB7" s="259"/>
      <c r="AC7" s="259"/>
      <c r="AD7" s="259"/>
    </row>
    <row r="8" ht="23.25" customHeight="1">
      <c r="A8" s="259"/>
      <c r="B8" s="357" t="s">
        <v>188</v>
      </c>
      <c r="C8" s="358"/>
      <c r="D8" s="358"/>
      <c r="E8" s="358"/>
      <c r="F8" s="358"/>
      <c r="G8" s="359"/>
      <c r="H8" s="360"/>
      <c r="I8" s="361"/>
      <c r="J8" s="360"/>
      <c r="K8" s="351"/>
      <c r="L8" s="351"/>
      <c r="M8" s="308"/>
      <c r="N8" s="308"/>
      <c r="O8" s="259"/>
      <c r="P8" s="259"/>
      <c r="Q8" s="259"/>
      <c r="R8" s="259"/>
      <c r="S8" s="259"/>
      <c r="T8" s="259"/>
      <c r="U8" s="259"/>
      <c r="V8" s="259"/>
      <c r="W8" s="259"/>
      <c r="X8" s="259"/>
      <c r="Y8" s="259"/>
      <c r="Z8" s="259"/>
      <c r="AA8" s="259"/>
      <c r="AB8" s="259"/>
      <c r="AC8" s="259"/>
      <c r="AD8" s="259"/>
    </row>
    <row r="9" ht="23.25" customHeight="1">
      <c r="A9" s="259"/>
      <c r="B9" s="154"/>
      <c r="G9" s="173"/>
      <c r="H9" s="308"/>
      <c r="I9" s="362" t="s">
        <v>130</v>
      </c>
      <c r="J9" s="308"/>
      <c r="K9" s="351"/>
      <c r="L9" s="351"/>
      <c r="M9" s="308"/>
      <c r="N9" s="308"/>
      <c r="O9" s="259"/>
      <c r="P9" s="259"/>
      <c r="Q9" s="259"/>
      <c r="R9" s="259"/>
      <c r="S9" s="259"/>
      <c r="T9" s="259"/>
      <c r="U9" s="259"/>
      <c r="V9" s="259"/>
      <c r="W9" s="259"/>
      <c r="X9" s="259"/>
      <c r="Y9" s="259"/>
      <c r="Z9" s="259"/>
      <c r="AA9" s="259"/>
      <c r="AB9" s="259"/>
      <c r="AC9" s="259"/>
      <c r="AD9" s="259"/>
    </row>
    <row r="10" ht="30.75" customHeight="1">
      <c r="A10" s="259"/>
      <c r="B10" s="154"/>
      <c r="G10" s="173"/>
      <c r="H10" s="308"/>
      <c r="I10" s="363"/>
      <c r="J10" s="364" t="s">
        <v>189</v>
      </c>
      <c r="K10" s="351"/>
      <c r="L10" s="351"/>
      <c r="M10" s="308"/>
      <c r="N10" s="308"/>
      <c r="O10" s="259"/>
      <c r="P10" s="259"/>
      <c r="Q10" s="259"/>
      <c r="R10" s="259"/>
      <c r="S10" s="259"/>
      <c r="T10" s="259"/>
      <c r="U10" s="259"/>
      <c r="V10" s="259"/>
      <c r="W10" s="259"/>
      <c r="X10" s="259"/>
      <c r="Y10" s="259"/>
      <c r="Z10" s="259"/>
      <c r="AA10" s="259"/>
      <c r="AB10" s="259"/>
      <c r="AC10" s="259"/>
      <c r="AD10" s="259"/>
    </row>
    <row r="11" ht="30.0" customHeight="1">
      <c r="A11" s="259"/>
      <c r="B11" s="154"/>
      <c r="G11" s="173"/>
      <c r="H11" s="308"/>
      <c r="I11" s="365"/>
      <c r="J11" s="364" t="s">
        <v>190</v>
      </c>
      <c r="K11" s="351"/>
      <c r="L11" s="351"/>
      <c r="M11" s="308"/>
      <c r="N11" s="308"/>
      <c r="O11" s="259"/>
      <c r="P11" s="259"/>
      <c r="Q11" s="259"/>
      <c r="R11" s="259"/>
      <c r="S11" s="259"/>
      <c r="T11" s="259"/>
      <c r="U11" s="259"/>
      <c r="V11" s="259"/>
      <c r="W11" s="259"/>
      <c r="X11" s="259"/>
      <c r="Y11" s="259"/>
      <c r="Z11" s="259"/>
      <c r="AA11" s="259"/>
      <c r="AB11" s="259"/>
      <c r="AC11" s="259"/>
      <c r="AD11" s="259"/>
    </row>
    <row r="12" ht="30.0" customHeight="1">
      <c r="A12" s="259"/>
      <c r="B12" s="154"/>
      <c r="G12" s="173"/>
      <c r="H12" s="308"/>
      <c r="I12" s="366"/>
      <c r="J12" s="367"/>
      <c r="K12" s="351"/>
      <c r="L12" s="351"/>
      <c r="M12" s="308"/>
      <c r="N12" s="308"/>
      <c r="O12" s="259"/>
      <c r="P12" s="259"/>
      <c r="Q12" s="259"/>
      <c r="R12" s="259"/>
      <c r="S12" s="259"/>
      <c r="T12" s="259"/>
      <c r="U12" s="259"/>
      <c r="V12" s="259"/>
      <c r="W12" s="259"/>
      <c r="X12" s="259"/>
      <c r="Y12" s="259"/>
      <c r="Z12" s="259"/>
      <c r="AA12" s="259"/>
      <c r="AB12" s="259"/>
      <c r="AC12" s="259"/>
      <c r="AD12" s="259"/>
    </row>
    <row r="13" ht="41.25" customHeight="1">
      <c r="A13" s="259"/>
      <c r="B13" s="201"/>
      <c r="C13" s="202"/>
      <c r="D13" s="202"/>
      <c r="E13" s="202"/>
      <c r="F13" s="202"/>
      <c r="G13" s="203"/>
      <c r="H13" s="308"/>
      <c r="I13" s="366"/>
      <c r="J13" s="367"/>
      <c r="K13" s="351"/>
      <c r="L13" s="351"/>
      <c r="M13" s="308"/>
      <c r="N13" s="308"/>
      <c r="O13" s="259"/>
      <c r="P13" s="259"/>
      <c r="Q13" s="259"/>
      <c r="R13" s="259"/>
      <c r="S13" s="259"/>
      <c r="T13" s="259"/>
      <c r="U13" s="259"/>
      <c r="V13" s="259"/>
      <c r="W13" s="259"/>
      <c r="X13" s="259"/>
      <c r="Y13" s="259"/>
      <c r="Z13" s="259"/>
      <c r="AA13" s="259"/>
      <c r="AB13" s="259"/>
      <c r="AC13" s="259"/>
      <c r="AD13" s="259"/>
    </row>
    <row r="14" ht="23.25" customHeight="1">
      <c r="A14" s="347"/>
      <c r="B14" s="368"/>
      <c r="C14" s="369"/>
      <c r="D14" s="369"/>
      <c r="E14" s="369"/>
      <c r="F14" s="369"/>
      <c r="G14" s="349"/>
      <c r="H14" s="370"/>
      <c r="I14" s="370"/>
      <c r="J14" s="349"/>
      <c r="K14" s="351"/>
      <c r="L14" s="351"/>
      <c r="M14" s="308"/>
      <c r="N14" s="308"/>
      <c r="O14" s="259"/>
      <c r="P14" s="259"/>
      <c r="Q14" s="259"/>
      <c r="R14" s="259"/>
      <c r="S14" s="259"/>
      <c r="T14" s="259"/>
      <c r="U14" s="259"/>
      <c r="V14" s="259"/>
      <c r="W14" s="259"/>
      <c r="X14" s="259"/>
      <c r="Y14" s="259"/>
      <c r="Z14" s="259"/>
      <c r="AA14" s="259"/>
      <c r="AB14" s="259"/>
      <c r="AC14" s="259"/>
      <c r="AD14" s="259"/>
    </row>
    <row r="15" ht="23.25" customHeight="1">
      <c r="A15" s="259"/>
      <c r="B15" s="347"/>
      <c r="C15" s="352"/>
      <c r="D15" s="352"/>
      <c r="E15" s="352"/>
      <c r="F15" s="352"/>
      <c r="G15" s="352"/>
      <c r="H15" s="352"/>
      <c r="I15" s="352"/>
      <c r="J15" s="308"/>
      <c r="K15" s="351"/>
      <c r="L15" s="351"/>
      <c r="M15" s="308"/>
      <c r="N15" s="308"/>
      <c r="O15" s="259"/>
      <c r="P15" s="259"/>
      <c r="Q15" s="259"/>
      <c r="R15" s="259"/>
      <c r="S15" s="259"/>
      <c r="T15" s="259"/>
      <c r="U15" s="259"/>
      <c r="V15" s="259"/>
      <c r="W15" s="259"/>
      <c r="X15" s="259"/>
      <c r="Y15" s="259"/>
      <c r="Z15" s="259"/>
      <c r="AA15" s="259"/>
      <c r="AB15" s="259"/>
      <c r="AC15" s="259"/>
      <c r="AD15" s="259"/>
    </row>
    <row r="16" ht="23.25" customHeight="1">
      <c r="A16" s="259"/>
      <c r="B16" s="371" t="s">
        <v>191</v>
      </c>
      <c r="C16" s="305"/>
      <c r="D16" s="372"/>
      <c r="E16" s="308"/>
      <c r="F16" s="308"/>
      <c r="G16" s="308"/>
      <c r="H16" s="308"/>
      <c r="I16" s="308"/>
      <c r="J16" s="308"/>
      <c r="K16" s="351"/>
      <c r="L16" s="351"/>
      <c r="M16" s="308"/>
      <c r="N16" s="308"/>
      <c r="O16" s="259"/>
      <c r="P16" s="259"/>
      <c r="Q16" s="259"/>
      <c r="R16" s="259"/>
      <c r="S16" s="259"/>
      <c r="T16" s="259"/>
      <c r="U16" s="259"/>
      <c r="V16" s="259"/>
      <c r="W16" s="259"/>
      <c r="X16" s="259"/>
      <c r="Y16" s="259"/>
      <c r="Z16" s="259"/>
      <c r="AA16" s="259"/>
      <c r="AB16" s="259"/>
      <c r="AC16" s="259"/>
      <c r="AD16" s="259"/>
    </row>
    <row r="17" ht="23.25" customHeight="1">
      <c r="A17" s="259"/>
      <c r="B17" s="259"/>
      <c r="C17" s="308"/>
      <c r="D17" s="308"/>
      <c r="E17" s="308"/>
      <c r="F17" s="308"/>
      <c r="G17" s="308"/>
      <c r="H17" s="308"/>
      <c r="I17" s="308"/>
      <c r="J17" s="308"/>
      <c r="K17" s="351"/>
      <c r="L17" s="351"/>
      <c r="M17" s="308"/>
      <c r="N17" s="308"/>
      <c r="O17" s="259"/>
      <c r="P17" s="259"/>
      <c r="Q17" s="259"/>
      <c r="R17" s="259"/>
      <c r="S17" s="259"/>
      <c r="T17" s="259"/>
      <c r="U17" s="259"/>
      <c r="V17" s="259"/>
      <c r="W17" s="259"/>
      <c r="X17" s="259"/>
      <c r="Y17" s="259"/>
      <c r="Z17" s="259"/>
      <c r="AA17" s="259"/>
      <c r="AB17" s="259"/>
      <c r="AC17" s="259"/>
      <c r="AD17" s="259"/>
    </row>
    <row r="18" ht="23.25" customHeight="1">
      <c r="A18" s="259"/>
      <c r="B18" s="373" t="s">
        <v>192</v>
      </c>
      <c r="C18" s="308"/>
      <c r="D18" s="308"/>
      <c r="E18" s="308"/>
      <c r="F18" s="308"/>
      <c r="G18" s="308"/>
      <c r="H18" s="308"/>
      <c r="I18" s="308"/>
      <c r="J18" s="308"/>
      <c r="K18" s="351"/>
      <c r="L18" s="351"/>
      <c r="M18" s="308"/>
      <c r="N18" s="308"/>
      <c r="O18" s="259"/>
      <c r="P18" s="259"/>
      <c r="Q18" s="259"/>
      <c r="R18" s="259"/>
      <c r="S18" s="259"/>
      <c r="T18" s="259"/>
      <c r="U18" s="259"/>
      <c r="V18" s="259"/>
      <c r="W18" s="259"/>
      <c r="X18" s="259"/>
      <c r="Y18" s="259"/>
      <c r="Z18" s="259"/>
      <c r="AA18" s="259"/>
      <c r="AB18" s="259"/>
      <c r="AC18" s="259"/>
      <c r="AD18" s="259"/>
    </row>
    <row r="19" ht="11.25" customHeight="1">
      <c r="A19" s="259"/>
      <c r="B19" s="36"/>
      <c r="C19" s="308"/>
      <c r="D19" s="308"/>
      <c r="E19" s="308"/>
      <c r="F19" s="308"/>
      <c r="G19" s="308"/>
      <c r="H19" s="308"/>
      <c r="I19" s="308"/>
      <c r="J19" s="308"/>
      <c r="K19" s="351"/>
      <c r="L19" s="351"/>
      <c r="M19" s="308"/>
      <c r="N19" s="308"/>
      <c r="O19" s="259"/>
      <c r="P19" s="259"/>
      <c r="Q19" s="259"/>
      <c r="R19" s="259"/>
      <c r="S19" s="259"/>
      <c r="T19" s="259"/>
      <c r="U19" s="259"/>
      <c r="V19" s="259"/>
      <c r="W19" s="259"/>
      <c r="X19" s="259"/>
      <c r="Y19" s="259"/>
      <c r="Z19" s="259"/>
      <c r="AA19" s="259"/>
      <c r="AB19" s="259"/>
      <c r="AC19" s="259"/>
      <c r="AD19" s="259"/>
    </row>
    <row r="20" ht="13.5" customHeight="1">
      <c r="A20" s="259"/>
      <c r="B20" s="374"/>
      <c r="C20" s="375" t="s">
        <v>193</v>
      </c>
      <c r="D20" s="375" t="s">
        <v>194</v>
      </c>
      <c r="E20" s="375" t="s">
        <v>195</v>
      </c>
      <c r="F20" s="375" t="s">
        <v>196</v>
      </c>
      <c r="G20" s="308"/>
      <c r="H20" s="308"/>
      <c r="I20" s="308"/>
      <c r="J20" s="376" t="s">
        <v>197</v>
      </c>
      <c r="K20" s="351"/>
      <c r="L20" s="351"/>
      <c r="M20" s="308"/>
      <c r="N20" s="308"/>
      <c r="O20" s="259"/>
      <c r="P20" s="259"/>
      <c r="Q20" s="259"/>
      <c r="R20" s="259"/>
      <c r="S20" s="259"/>
      <c r="T20" s="259"/>
      <c r="U20" s="259"/>
      <c r="V20" s="259"/>
      <c r="W20" s="259"/>
      <c r="X20" s="259"/>
      <c r="Y20" s="259"/>
      <c r="Z20" s="259"/>
      <c r="AA20" s="259"/>
      <c r="AB20" s="259"/>
      <c r="AC20" s="259"/>
      <c r="AD20" s="259"/>
    </row>
    <row r="21" ht="13.5" customHeight="1">
      <c r="A21" s="259"/>
      <c r="B21" s="377" t="s">
        <v>198</v>
      </c>
      <c r="C21" s="378"/>
      <c r="D21" s="378"/>
      <c r="E21" s="378"/>
      <c r="F21" s="379"/>
      <c r="G21" s="308"/>
      <c r="H21" s="308"/>
      <c r="I21" s="308"/>
      <c r="J21" s="380" t="s">
        <v>199</v>
      </c>
      <c r="K21" s="351"/>
      <c r="L21" s="351"/>
      <c r="M21" s="308"/>
      <c r="N21" s="308"/>
      <c r="O21" s="259"/>
      <c r="P21" s="259"/>
      <c r="Q21" s="259"/>
      <c r="R21" s="259"/>
      <c r="S21" s="259"/>
      <c r="T21" s="259"/>
      <c r="U21" s="259"/>
      <c r="V21" s="259"/>
      <c r="W21" s="259"/>
      <c r="X21" s="259"/>
      <c r="Y21" s="259"/>
      <c r="Z21" s="259"/>
      <c r="AA21" s="259"/>
      <c r="AB21" s="259"/>
      <c r="AC21" s="259"/>
      <c r="AD21" s="259"/>
    </row>
    <row r="22" ht="13.5" customHeight="1">
      <c r="A22" s="259"/>
      <c r="B22" s="381" t="s">
        <v>200</v>
      </c>
      <c r="C22" s="382"/>
      <c r="D22" s="382"/>
      <c r="E22" s="382"/>
      <c r="F22" s="382"/>
      <c r="G22" s="308"/>
      <c r="H22" s="308"/>
      <c r="I22" s="308"/>
      <c r="J22" s="380">
        <v>25.0</v>
      </c>
      <c r="K22" s="351"/>
      <c r="L22" s="351"/>
      <c r="M22" s="308"/>
      <c r="N22" s="308"/>
      <c r="O22" s="259"/>
      <c r="P22" s="259"/>
      <c r="Q22" s="259"/>
      <c r="R22" s="259"/>
      <c r="S22" s="259"/>
      <c r="T22" s="259"/>
      <c r="U22" s="259"/>
      <c r="V22" s="259"/>
      <c r="W22" s="259"/>
      <c r="X22" s="259"/>
      <c r="Y22" s="259"/>
      <c r="Z22" s="259"/>
      <c r="AA22" s="259"/>
      <c r="AB22" s="259"/>
      <c r="AC22" s="259"/>
      <c r="AD22" s="259"/>
    </row>
    <row r="23" ht="13.5" customHeight="1">
      <c r="A23" s="259"/>
      <c r="B23" s="381" t="s">
        <v>201</v>
      </c>
      <c r="C23" s="382"/>
      <c r="D23" s="382"/>
      <c r="E23" s="382"/>
      <c r="F23" s="382"/>
      <c r="G23" s="308"/>
      <c r="H23" s="308"/>
      <c r="I23" s="308"/>
      <c r="J23" s="380">
        <v>12.0</v>
      </c>
      <c r="K23" s="351"/>
      <c r="L23" s="351"/>
      <c r="M23" s="308"/>
      <c r="N23" s="308"/>
      <c r="O23" s="259"/>
      <c r="P23" s="259"/>
      <c r="Q23" s="259"/>
      <c r="R23" s="259"/>
      <c r="S23" s="259"/>
      <c r="T23" s="259"/>
      <c r="U23" s="259"/>
      <c r="V23" s="259"/>
      <c r="W23" s="259"/>
      <c r="X23" s="259"/>
      <c r="Y23" s="259"/>
      <c r="Z23" s="259"/>
      <c r="AA23" s="259"/>
      <c r="AB23" s="259"/>
      <c r="AC23" s="259"/>
      <c r="AD23" s="259"/>
    </row>
    <row r="24" ht="13.5" customHeight="1">
      <c r="A24" s="259"/>
      <c r="B24" s="383" t="s">
        <v>202</v>
      </c>
      <c r="C24" s="384" t="str">
        <f t="shared" ref="C24:F24" si="1">IFERROR(SUM(C22-C23)/C22,"")</f>
        <v/>
      </c>
      <c r="D24" s="384" t="str">
        <f t="shared" si="1"/>
        <v/>
      </c>
      <c r="E24" s="384" t="str">
        <f t="shared" si="1"/>
        <v/>
      </c>
      <c r="F24" s="384" t="str">
        <f t="shared" si="1"/>
        <v/>
      </c>
      <c r="G24" s="308"/>
      <c r="H24" s="308"/>
      <c r="I24" s="308"/>
      <c r="J24" s="380">
        <f>SUM(J22-J23)/J23</f>
        <v>1.083333333</v>
      </c>
      <c r="K24" s="351"/>
      <c r="L24" s="351"/>
      <c r="M24" s="308"/>
      <c r="N24" s="308"/>
      <c r="O24" s="259"/>
      <c r="P24" s="259"/>
      <c r="Q24" s="259"/>
      <c r="R24" s="259"/>
      <c r="S24" s="259"/>
      <c r="T24" s="259"/>
      <c r="U24" s="259"/>
      <c r="V24" s="259"/>
      <c r="W24" s="259"/>
      <c r="X24" s="259"/>
      <c r="Y24" s="259"/>
      <c r="Z24" s="259"/>
      <c r="AA24" s="259"/>
      <c r="AB24" s="259"/>
      <c r="AC24" s="259"/>
      <c r="AD24" s="259"/>
    </row>
    <row r="25" ht="18.75" customHeight="1">
      <c r="A25" s="259"/>
      <c r="B25" s="385"/>
      <c r="C25" s="386"/>
      <c r="D25" s="386"/>
      <c r="E25" s="386"/>
      <c r="F25" s="386"/>
      <c r="G25" s="308"/>
      <c r="H25" s="308"/>
      <c r="I25" s="308"/>
      <c r="J25" s="308"/>
      <c r="K25" s="351"/>
      <c r="L25" s="351"/>
      <c r="M25" s="308"/>
      <c r="N25" s="308"/>
      <c r="O25" s="259"/>
      <c r="P25" s="259"/>
      <c r="Q25" s="259"/>
      <c r="R25" s="259"/>
      <c r="S25" s="259"/>
      <c r="T25" s="259"/>
      <c r="U25" s="259"/>
      <c r="V25" s="259"/>
      <c r="W25" s="259"/>
      <c r="X25" s="259"/>
      <c r="Y25" s="259"/>
      <c r="Z25" s="259"/>
      <c r="AA25" s="259"/>
      <c r="AB25" s="259"/>
      <c r="AC25" s="259"/>
      <c r="AD25" s="259"/>
    </row>
    <row r="26" ht="18.75" customHeight="1">
      <c r="A26" s="259"/>
      <c r="B26" s="373" t="s">
        <v>203</v>
      </c>
      <c r="C26" s="308"/>
      <c r="D26" s="308"/>
      <c r="E26" s="308"/>
      <c r="F26" s="308"/>
      <c r="G26" s="308"/>
      <c r="H26" s="308"/>
      <c r="I26" s="308"/>
      <c r="J26" s="308"/>
      <c r="K26" s="351"/>
      <c r="L26" s="351"/>
      <c r="M26" s="308"/>
      <c r="N26" s="308"/>
      <c r="O26" s="259"/>
      <c r="P26" s="259"/>
      <c r="Q26" s="259"/>
      <c r="R26" s="259"/>
      <c r="S26" s="259"/>
      <c r="T26" s="259"/>
      <c r="U26" s="259"/>
      <c r="V26" s="259"/>
      <c r="W26" s="259"/>
      <c r="X26" s="259"/>
      <c r="Y26" s="259"/>
      <c r="Z26" s="259"/>
      <c r="AA26" s="259"/>
      <c r="AB26" s="259"/>
      <c r="AC26" s="259"/>
      <c r="AD26" s="259"/>
    </row>
    <row r="27" ht="18.75" customHeight="1">
      <c r="A27" s="259"/>
      <c r="B27" s="387"/>
      <c r="C27" s="308"/>
      <c r="D27" s="308"/>
      <c r="E27" s="308"/>
      <c r="F27" s="308"/>
      <c r="G27" s="308"/>
      <c r="H27" s="308"/>
      <c r="I27" s="308"/>
      <c r="J27" s="308"/>
      <c r="K27" s="351"/>
      <c r="L27" s="351"/>
      <c r="M27" s="308"/>
      <c r="N27" s="308"/>
      <c r="O27" s="259"/>
      <c r="P27" s="259"/>
      <c r="Q27" s="259"/>
      <c r="R27" s="259"/>
      <c r="S27" s="259"/>
      <c r="T27" s="259"/>
      <c r="U27" s="259"/>
      <c r="V27" s="259"/>
      <c r="W27" s="259"/>
      <c r="X27" s="259"/>
      <c r="Y27" s="259"/>
      <c r="Z27" s="259"/>
      <c r="AA27" s="259"/>
      <c r="AB27" s="259"/>
      <c r="AC27" s="259"/>
      <c r="AD27" s="259"/>
    </row>
    <row r="28" ht="11.25" customHeight="1">
      <c r="A28" s="259"/>
      <c r="B28" s="36"/>
      <c r="C28" s="308"/>
      <c r="D28" s="308"/>
      <c r="E28" s="308"/>
      <c r="F28" s="308"/>
      <c r="G28" s="308"/>
      <c r="H28" s="308"/>
      <c r="I28" s="308"/>
      <c r="J28" s="308"/>
      <c r="K28" s="351"/>
      <c r="L28" s="351"/>
      <c r="M28" s="308"/>
      <c r="N28" s="308"/>
      <c r="O28" s="259"/>
      <c r="P28" s="259"/>
      <c r="Q28" s="259"/>
      <c r="R28" s="259"/>
      <c r="S28" s="259"/>
      <c r="T28" s="259"/>
      <c r="U28" s="259"/>
      <c r="V28" s="259"/>
      <c r="W28" s="259"/>
      <c r="X28" s="259"/>
      <c r="Y28" s="259"/>
      <c r="Z28" s="259"/>
      <c r="AA28" s="259"/>
      <c r="AB28" s="259"/>
      <c r="AC28" s="259"/>
      <c r="AD28" s="259"/>
    </row>
    <row r="29" ht="13.5" customHeight="1">
      <c r="A29" s="337"/>
      <c r="B29" s="388" t="s">
        <v>204</v>
      </c>
      <c r="C29" s="375" t="s">
        <v>193</v>
      </c>
      <c r="D29" s="375" t="s">
        <v>194</v>
      </c>
      <c r="E29" s="375" t="s">
        <v>195</v>
      </c>
      <c r="F29" s="375" t="s">
        <v>196</v>
      </c>
      <c r="G29" s="389" t="s">
        <v>205</v>
      </c>
      <c r="H29" s="389" t="s">
        <v>206</v>
      </c>
      <c r="I29" s="390"/>
      <c r="J29" s="391" t="s">
        <v>197</v>
      </c>
      <c r="K29" s="339"/>
      <c r="L29" s="339"/>
      <c r="M29" s="339"/>
      <c r="N29" s="339"/>
      <c r="O29" s="337"/>
      <c r="P29" s="337"/>
      <c r="Q29" s="337"/>
      <c r="R29" s="337"/>
      <c r="S29" s="337"/>
      <c r="T29" s="337"/>
      <c r="U29" s="337"/>
      <c r="V29" s="337"/>
      <c r="W29" s="337"/>
      <c r="X29" s="337"/>
      <c r="Y29" s="337"/>
      <c r="Z29" s="337"/>
      <c r="AA29" s="337"/>
      <c r="AB29" s="337"/>
      <c r="AC29" s="337"/>
      <c r="AD29" s="337"/>
    </row>
    <row r="30" ht="13.5" customHeight="1">
      <c r="A30" s="259"/>
      <c r="B30" s="392">
        <v>1.0</v>
      </c>
      <c r="C30" s="393"/>
      <c r="D30" s="393"/>
      <c r="E30" s="393"/>
      <c r="F30" s="393"/>
      <c r="G30" s="394">
        <f t="shared" ref="G30:G41" si="2">SUM(C30:F30)</f>
        <v>0</v>
      </c>
      <c r="H30" s="395">
        <f t="shared" ref="H30:H41" si="3">SUM(G30/30)</f>
        <v>0</v>
      </c>
      <c r="I30" s="308"/>
      <c r="J30" s="396">
        <v>30.0</v>
      </c>
      <c r="K30" s="308"/>
      <c r="L30" s="308"/>
      <c r="M30" s="308"/>
      <c r="N30" s="308"/>
      <c r="O30" s="259"/>
      <c r="P30" s="259"/>
      <c r="Q30" s="259"/>
      <c r="R30" s="259"/>
      <c r="S30" s="259"/>
      <c r="T30" s="259"/>
      <c r="U30" s="259"/>
      <c r="V30" s="259"/>
      <c r="W30" s="259"/>
      <c r="X30" s="259"/>
      <c r="Y30" s="259"/>
      <c r="Z30" s="259"/>
      <c r="AA30" s="259"/>
      <c r="AB30" s="259"/>
      <c r="AC30" s="259"/>
      <c r="AD30" s="259"/>
    </row>
    <row r="31" ht="13.5" customHeight="1">
      <c r="A31" s="259"/>
      <c r="B31" s="397">
        <v>2.0</v>
      </c>
      <c r="C31" s="393"/>
      <c r="D31" s="393"/>
      <c r="E31" s="393"/>
      <c r="F31" s="393"/>
      <c r="G31" s="394">
        <f t="shared" si="2"/>
        <v>0</v>
      </c>
      <c r="H31" s="395">
        <f t="shared" si="3"/>
        <v>0</v>
      </c>
      <c r="I31" s="308"/>
      <c r="J31" s="396">
        <v>28.0</v>
      </c>
      <c r="K31" s="308"/>
      <c r="L31" s="308"/>
      <c r="M31" s="308"/>
      <c r="N31" s="308"/>
      <c r="O31" s="259"/>
      <c r="P31" s="259"/>
      <c r="Q31" s="259"/>
      <c r="R31" s="259"/>
      <c r="S31" s="259"/>
      <c r="T31" s="259"/>
      <c r="U31" s="259"/>
      <c r="V31" s="259"/>
      <c r="W31" s="259"/>
      <c r="X31" s="259"/>
      <c r="Y31" s="259"/>
      <c r="Z31" s="259"/>
      <c r="AA31" s="259"/>
      <c r="AB31" s="259"/>
      <c r="AC31" s="259"/>
      <c r="AD31" s="259"/>
    </row>
    <row r="32" ht="13.5" customHeight="1">
      <c r="A32" s="259"/>
      <c r="B32" s="397">
        <v>3.0</v>
      </c>
      <c r="C32" s="393"/>
      <c r="D32" s="393"/>
      <c r="E32" s="393"/>
      <c r="F32" s="393"/>
      <c r="G32" s="394">
        <f t="shared" si="2"/>
        <v>0</v>
      </c>
      <c r="H32" s="395">
        <f t="shared" si="3"/>
        <v>0</v>
      </c>
      <c r="I32" s="308"/>
      <c r="J32" s="396">
        <v>30.0</v>
      </c>
      <c r="K32" s="308"/>
      <c r="L32" s="308"/>
      <c r="M32" s="308"/>
      <c r="N32" s="308"/>
      <c r="O32" s="259"/>
      <c r="P32" s="259"/>
      <c r="Q32" s="259"/>
      <c r="R32" s="259"/>
      <c r="S32" s="259"/>
      <c r="T32" s="259"/>
      <c r="U32" s="259"/>
      <c r="V32" s="259"/>
      <c r="W32" s="259"/>
      <c r="X32" s="259"/>
      <c r="Y32" s="259"/>
      <c r="Z32" s="259"/>
      <c r="AA32" s="259"/>
      <c r="AB32" s="259"/>
      <c r="AC32" s="259"/>
      <c r="AD32" s="259"/>
    </row>
    <row r="33" ht="13.5" customHeight="1">
      <c r="A33" s="259"/>
      <c r="B33" s="398">
        <v>4.0</v>
      </c>
      <c r="C33" s="393"/>
      <c r="D33" s="393"/>
      <c r="E33" s="393"/>
      <c r="F33" s="393"/>
      <c r="G33" s="399">
        <f t="shared" si="2"/>
        <v>0</v>
      </c>
      <c r="H33" s="400">
        <f t="shared" si="3"/>
        <v>0</v>
      </c>
      <c r="I33" s="308"/>
      <c r="J33" s="396">
        <v>45.0</v>
      </c>
      <c r="K33" s="308"/>
      <c r="L33" s="308"/>
      <c r="M33" s="308"/>
      <c r="N33" s="308"/>
      <c r="O33" s="259"/>
      <c r="P33" s="259"/>
      <c r="Q33" s="259"/>
      <c r="R33" s="259"/>
      <c r="S33" s="259"/>
      <c r="T33" s="259"/>
      <c r="U33" s="259"/>
      <c r="V33" s="259"/>
      <c r="W33" s="259"/>
      <c r="X33" s="259"/>
      <c r="Y33" s="259"/>
      <c r="Z33" s="259"/>
      <c r="AA33" s="259"/>
      <c r="AB33" s="259"/>
      <c r="AC33" s="259"/>
      <c r="AD33" s="259"/>
    </row>
    <row r="34" ht="13.5" customHeight="1">
      <c r="A34" s="259"/>
      <c r="B34" s="392">
        <v>5.0</v>
      </c>
      <c r="C34" s="393"/>
      <c r="D34" s="393"/>
      <c r="E34" s="393"/>
      <c r="F34" s="393"/>
      <c r="G34" s="401">
        <f t="shared" si="2"/>
        <v>0</v>
      </c>
      <c r="H34" s="402">
        <f t="shared" si="3"/>
        <v>0</v>
      </c>
      <c r="I34" s="308"/>
      <c r="J34" s="396">
        <v>44.0</v>
      </c>
      <c r="K34" s="308"/>
      <c r="L34" s="308"/>
      <c r="M34" s="308"/>
      <c r="N34" s="308"/>
      <c r="O34" s="259"/>
      <c r="P34" s="259"/>
      <c r="Q34" s="259"/>
      <c r="R34" s="259"/>
      <c r="S34" s="259"/>
      <c r="T34" s="259"/>
      <c r="U34" s="259"/>
      <c r="V34" s="259"/>
      <c r="W34" s="259"/>
      <c r="X34" s="259"/>
      <c r="Y34" s="259"/>
      <c r="Z34" s="259"/>
      <c r="AA34" s="259"/>
      <c r="AB34" s="259"/>
      <c r="AC34" s="259"/>
      <c r="AD34" s="259"/>
    </row>
    <row r="35" ht="13.5" customHeight="1">
      <c r="A35" s="259"/>
      <c r="B35" s="398">
        <v>6.0</v>
      </c>
      <c r="C35" s="393"/>
      <c r="D35" s="393"/>
      <c r="E35" s="393"/>
      <c r="F35" s="393"/>
      <c r="G35" s="399">
        <f t="shared" si="2"/>
        <v>0</v>
      </c>
      <c r="H35" s="400">
        <f t="shared" si="3"/>
        <v>0</v>
      </c>
      <c r="I35" s="308"/>
      <c r="J35" s="396">
        <v>46.0</v>
      </c>
      <c r="K35" s="308"/>
      <c r="L35" s="308"/>
      <c r="M35" s="308"/>
      <c r="N35" s="308"/>
      <c r="O35" s="259"/>
      <c r="P35" s="259"/>
      <c r="Q35" s="259"/>
      <c r="R35" s="259"/>
      <c r="S35" s="259"/>
      <c r="T35" s="259"/>
      <c r="U35" s="259"/>
      <c r="V35" s="259"/>
      <c r="W35" s="259"/>
      <c r="X35" s="259"/>
      <c r="Y35" s="259"/>
      <c r="Z35" s="259"/>
      <c r="AA35" s="259"/>
      <c r="AB35" s="259"/>
      <c r="AC35" s="259"/>
      <c r="AD35" s="259"/>
    </row>
    <row r="36" ht="13.5" customHeight="1">
      <c r="A36" s="259"/>
      <c r="B36" s="392">
        <v>7.0</v>
      </c>
      <c r="C36" s="393"/>
      <c r="D36" s="393"/>
      <c r="E36" s="393"/>
      <c r="F36" s="393"/>
      <c r="G36" s="401">
        <f t="shared" si="2"/>
        <v>0</v>
      </c>
      <c r="H36" s="402">
        <f t="shared" si="3"/>
        <v>0</v>
      </c>
      <c r="I36" s="308"/>
      <c r="J36" s="396">
        <v>50.0</v>
      </c>
      <c r="K36" s="308"/>
      <c r="L36" s="308"/>
      <c r="M36" s="308"/>
      <c r="N36" s="308"/>
      <c r="O36" s="259"/>
      <c r="P36" s="259"/>
      <c r="Q36" s="259"/>
      <c r="R36" s="259"/>
      <c r="S36" s="259"/>
      <c r="T36" s="259"/>
      <c r="U36" s="259"/>
      <c r="V36" s="259"/>
      <c r="W36" s="259"/>
      <c r="X36" s="259"/>
      <c r="Y36" s="259"/>
      <c r="Z36" s="259"/>
      <c r="AA36" s="259"/>
      <c r="AB36" s="259"/>
      <c r="AC36" s="259"/>
      <c r="AD36" s="259"/>
    </row>
    <row r="37" ht="13.5" customHeight="1">
      <c r="A37" s="259"/>
      <c r="B37" s="397">
        <v>8.0</v>
      </c>
      <c r="C37" s="393"/>
      <c r="D37" s="393"/>
      <c r="E37" s="393"/>
      <c r="F37" s="393"/>
      <c r="G37" s="394">
        <f t="shared" si="2"/>
        <v>0</v>
      </c>
      <c r="H37" s="395">
        <f t="shared" si="3"/>
        <v>0</v>
      </c>
      <c r="I37" s="308"/>
      <c r="J37" s="396">
        <v>48.0</v>
      </c>
      <c r="K37" s="308"/>
      <c r="L37" s="308"/>
      <c r="M37" s="308"/>
      <c r="N37" s="308"/>
      <c r="O37" s="259"/>
      <c r="P37" s="259"/>
      <c r="Q37" s="259"/>
      <c r="R37" s="259"/>
      <c r="S37" s="259"/>
      <c r="T37" s="259"/>
      <c r="U37" s="259"/>
      <c r="V37" s="259"/>
      <c r="W37" s="259"/>
      <c r="X37" s="259"/>
      <c r="Y37" s="259"/>
      <c r="Z37" s="259"/>
      <c r="AA37" s="259"/>
      <c r="AB37" s="259"/>
      <c r="AC37" s="259"/>
      <c r="AD37" s="259"/>
    </row>
    <row r="38" ht="13.5" customHeight="1">
      <c r="A38" s="259"/>
      <c r="B38" s="392">
        <v>9.0</v>
      </c>
      <c r="C38" s="393"/>
      <c r="D38" s="393"/>
      <c r="E38" s="393"/>
      <c r="F38" s="393"/>
      <c r="G38" s="401">
        <f t="shared" si="2"/>
        <v>0</v>
      </c>
      <c r="H38" s="402">
        <f t="shared" si="3"/>
        <v>0</v>
      </c>
      <c r="I38" s="308"/>
      <c r="J38" s="396">
        <v>51.0</v>
      </c>
      <c r="K38" s="308"/>
      <c r="L38" s="308"/>
      <c r="M38" s="308"/>
      <c r="N38" s="308"/>
      <c r="O38" s="259"/>
      <c r="P38" s="259"/>
      <c r="Q38" s="259"/>
      <c r="R38" s="259"/>
      <c r="S38" s="259"/>
      <c r="T38" s="259"/>
      <c r="U38" s="259"/>
      <c r="V38" s="259"/>
      <c r="W38" s="259"/>
      <c r="X38" s="259"/>
      <c r="Y38" s="259"/>
      <c r="Z38" s="259"/>
      <c r="AA38" s="259"/>
      <c r="AB38" s="259"/>
      <c r="AC38" s="259"/>
      <c r="AD38" s="259"/>
    </row>
    <row r="39" ht="13.5" customHeight="1">
      <c r="A39" s="259"/>
      <c r="B39" s="398">
        <v>10.0</v>
      </c>
      <c r="C39" s="393"/>
      <c r="D39" s="393"/>
      <c r="E39" s="393"/>
      <c r="F39" s="393"/>
      <c r="G39" s="399">
        <f t="shared" si="2"/>
        <v>0</v>
      </c>
      <c r="H39" s="400">
        <f t="shared" si="3"/>
        <v>0</v>
      </c>
      <c r="I39" s="308"/>
      <c r="J39" s="396">
        <v>55.0</v>
      </c>
      <c r="K39" s="308"/>
      <c r="L39" s="308"/>
      <c r="M39" s="308"/>
      <c r="N39" s="308"/>
      <c r="O39" s="259"/>
      <c r="P39" s="259"/>
      <c r="Q39" s="259"/>
      <c r="R39" s="259"/>
      <c r="S39" s="259"/>
      <c r="T39" s="259"/>
      <c r="U39" s="259"/>
      <c r="V39" s="259"/>
      <c r="W39" s="259"/>
      <c r="X39" s="259"/>
      <c r="Y39" s="259"/>
      <c r="Z39" s="259"/>
      <c r="AA39" s="259"/>
      <c r="AB39" s="259"/>
      <c r="AC39" s="259"/>
      <c r="AD39" s="259"/>
    </row>
    <row r="40" ht="13.5" customHeight="1">
      <c r="A40" s="259"/>
      <c r="B40" s="392">
        <v>11.0</v>
      </c>
      <c r="C40" s="393"/>
      <c r="D40" s="393"/>
      <c r="E40" s="393"/>
      <c r="F40" s="393"/>
      <c r="G40" s="401">
        <f t="shared" si="2"/>
        <v>0</v>
      </c>
      <c r="H40" s="402">
        <f t="shared" si="3"/>
        <v>0</v>
      </c>
      <c r="I40" s="308"/>
      <c r="J40" s="396">
        <v>55.0</v>
      </c>
      <c r="K40" s="308"/>
      <c r="L40" s="308"/>
      <c r="M40" s="308"/>
      <c r="N40" s="308"/>
      <c r="O40" s="259"/>
      <c r="P40" s="259"/>
      <c r="Q40" s="259"/>
      <c r="R40" s="259"/>
      <c r="S40" s="259"/>
      <c r="T40" s="259"/>
      <c r="U40" s="259"/>
      <c r="V40" s="259"/>
      <c r="W40" s="259"/>
      <c r="X40" s="259"/>
      <c r="Y40" s="259"/>
      <c r="Z40" s="259"/>
      <c r="AA40" s="259"/>
      <c r="AB40" s="259"/>
      <c r="AC40" s="259"/>
      <c r="AD40" s="259"/>
    </row>
    <row r="41" ht="13.5" customHeight="1">
      <c r="A41" s="259"/>
      <c r="B41" s="403">
        <v>12.0</v>
      </c>
      <c r="C41" s="404"/>
      <c r="D41" s="404"/>
      <c r="E41" s="404"/>
      <c r="F41" s="404"/>
      <c r="G41" s="405">
        <f t="shared" si="2"/>
        <v>0</v>
      </c>
      <c r="H41" s="406">
        <f t="shared" si="3"/>
        <v>0</v>
      </c>
      <c r="I41" s="308"/>
      <c r="J41" s="396">
        <v>60.0</v>
      </c>
      <c r="K41" s="308"/>
      <c r="L41" s="308"/>
      <c r="M41" s="308"/>
      <c r="N41" s="308"/>
      <c r="O41" s="259"/>
      <c r="P41" s="259"/>
      <c r="Q41" s="259"/>
      <c r="R41" s="259"/>
      <c r="S41" s="259"/>
      <c r="T41" s="259"/>
      <c r="U41" s="259"/>
      <c r="V41" s="259"/>
      <c r="W41" s="259"/>
      <c r="X41" s="259"/>
      <c r="Y41" s="259"/>
      <c r="Z41" s="259"/>
      <c r="AA41" s="259"/>
      <c r="AB41" s="259"/>
      <c r="AC41" s="259"/>
      <c r="AD41" s="259"/>
    </row>
    <row r="42" ht="29.25" customHeight="1">
      <c r="A42" s="259"/>
      <c r="B42" s="259"/>
      <c r="C42" s="281"/>
      <c r="D42" s="281"/>
      <c r="E42" s="281"/>
      <c r="F42" s="281"/>
      <c r="G42" s="308"/>
      <c r="H42" s="308"/>
      <c r="I42" s="308"/>
      <c r="J42" s="308"/>
      <c r="K42" s="308"/>
      <c r="L42" s="308"/>
      <c r="M42" s="308"/>
      <c r="N42" s="308"/>
      <c r="O42" s="259"/>
      <c r="P42" s="259"/>
      <c r="Q42" s="259"/>
      <c r="R42" s="259"/>
      <c r="S42" s="259"/>
      <c r="T42" s="259"/>
      <c r="U42" s="259"/>
      <c r="V42" s="259"/>
      <c r="W42" s="259"/>
      <c r="X42" s="259"/>
      <c r="Y42" s="259"/>
      <c r="Z42" s="259"/>
      <c r="AA42" s="259"/>
      <c r="AB42" s="259"/>
      <c r="AC42" s="259"/>
      <c r="AD42" s="259"/>
    </row>
    <row r="43" ht="29.25" customHeight="1">
      <c r="A43" s="259"/>
      <c r="B43" s="259"/>
      <c r="C43" s="281"/>
      <c r="D43" s="281"/>
      <c r="E43" s="281"/>
      <c r="F43" s="281"/>
      <c r="G43" s="308"/>
      <c r="H43" s="308"/>
      <c r="I43" s="308"/>
      <c r="J43" s="308"/>
      <c r="K43" s="308"/>
      <c r="L43" s="308"/>
      <c r="M43" s="308"/>
      <c r="N43" s="308"/>
      <c r="O43" s="259"/>
      <c r="P43" s="259"/>
      <c r="Q43" s="259"/>
      <c r="R43" s="259"/>
      <c r="S43" s="259"/>
      <c r="T43" s="259"/>
      <c r="U43" s="259"/>
      <c r="V43" s="259"/>
      <c r="W43" s="259"/>
      <c r="X43" s="259"/>
      <c r="Y43" s="259"/>
      <c r="Z43" s="259"/>
      <c r="AA43" s="259"/>
      <c r="AB43" s="259"/>
      <c r="AC43" s="259"/>
      <c r="AD43" s="259"/>
    </row>
    <row r="44" ht="13.5" customHeight="1">
      <c r="A44" s="259"/>
      <c r="B44" s="373" t="s">
        <v>207</v>
      </c>
      <c r="C44" s="308"/>
      <c r="D44" s="308"/>
      <c r="E44" s="308"/>
      <c r="F44" s="308"/>
      <c r="G44" s="308"/>
      <c r="H44" s="308"/>
      <c r="I44" s="308"/>
      <c r="J44" s="308"/>
      <c r="K44" s="308"/>
      <c r="L44" s="308"/>
      <c r="M44" s="308"/>
      <c r="N44" s="308"/>
      <c r="O44" s="259"/>
      <c r="P44" s="259"/>
      <c r="Q44" s="259"/>
      <c r="R44" s="259"/>
      <c r="S44" s="259"/>
      <c r="T44" s="259"/>
      <c r="U44" s="259"/>
      <c r="V44" s="259"/>
      <c r="W44" s="259"/>
      <c r="X44" s="259"/>
      <c r="Y44" s="259"/>
      <c r="Z44" s="259"/>
      <c r="AA44" s="259"/>
      <c r="AB44" s="259"/>
      <c r="AC44" s="259"/>
      <c r="AD44" s="259"/>
    </row>
    <row r="45" ht="13.5" customHeight="1">
      <c r="A45" s="259"/>
      <c r="B45" s="407" t="s">
        <v>208</v>
      </c>
      <c r="C45" s="308"/>
      <c r="D45" s="308"/>
      <c r="E45" s="308"/>
      <c r="F45" s="308"/>
      <c r="G45" s="308"/>
      <c r="H45" s="308"/>
      <c r="I45" s="308"/>
      <c r="J45" s="308"/>
      <c r="K45" s="308"/>
      <c r="L45" s="308"/>
      <c r="M45" s="308"/>
      <c r="N45" s="308"/>
      <c r="O45" s="259"/>
      <c r="P45" s="259"/>
      <c r="Q45" s="259"/>
      <c r="R45" s="259"/>
      <c r="S45" s="259"/>
      <c r="T45" s="259"/>
      <c r="U45" s="259"/>
      <c r="V45" s="259"/>
      <c r="W45" s="259"/>
      <c r="X45" s="259"/>
      <c r="Y45" s="259"/>
      <c r="Z45" s="259"/>
      <c r="AA45" s="259"/>
      <c r="AB45" s="259"/>
      <c r="AC45" s="259"/>
      <c r="AD45" s="259"/>
    </row>
    <row r="46" ht="9.0" customHeight="1">
      <c r="A46" s="259"/>
      <c r="B46" s="408"/>
      <c r="C46" s="308"/>
      <c r="D46" s="308"/>
      <c r="E46" s="308"/>
      <c r="F46" s="308"/>
      <c r="G46" s="308"/>
      <c r="H46" s="308"/>
      <c r="I46" s="308"/>
      <c r="J46" s="308"/>
      <c r="K46" s="308"/>
      <c r="L46" s="308"/>
      <c r="M46" s="308"/>
      <c r="N46" s="308"/>
      <c r="O46" s="259"/>
      <c r="P46" s="259"/>
      <c r="Q46" s="259"/>
      <c r="R46" s="259"/>
      <c r="S46" s="259"/>
      <c r="T46" s="259"/>
      <c r="U46" s="259"/>
      <c r="V46" s="259"/>
      <c r="W46" s="259"/>
      <c r="X46" s="259"/>
      <c r="Y46" s="259"/>
      <c r="Z46" s="259"/>
      <c r="AA46" s="259"/>
      <c r="AB46" s="259"/>
      <c r="AC46" s="259"/>
      <c r="AD46" s="259"/>
    </row>
    <row r="47" ht="13.5" customHeight="1">
      <c r="A47" s="259"/>
      <c r="B47" s="388" t="s">
        <v>204</v>
      </c>
      <c r="C47" s="375" t="s">
        <v>193</v>
      </c>
      <c r="D47" s="375" t="s">
        <v>194</v>
      </c>
      <c r="E47" s="375" t="s">
        <v>195</v>
      </c>
      <c r="F47" s="375" t="s">
        <v>196</v>
      </c>
      <c r="G47" s="389" t="s">
        <v>209</v>
      </c>
      <c r="H47" s="389" t="s">
        <v>210</v>
      </c>
      <c r="I47" s="308"/>
      <c r="J47" s="409" t="s">
        <v>197</v>
      </c>
      <c r="K47" s="308"/>
      <c r="L47" s="308"/>
      <c r="M47" s="308"/>
      <c r="N47" s="308"/>
      <c r="O47" s="259"/>
      <c r="P47" s="259"/>
      <c r="Q47" s="259"/>
      <c r="R47" s="259"/>
      <c r="S47" s="259"/>
      <c r="T47" s="259"/>
      <c r="U47" s="259"/>
      <c r="V47" s="259"/>
      <c r="W47" s="259"/>
      <c r="X47" s="259"/>
      <c r="Y47" s="259"/>
      <c r="Z47" s="259"/>
      <c r="AA47" s="259"/>
      <c r="AB47" s="259"/>
      <c r="AC47" s="259"/>
      <c r="AD47" s="259"/>
    </row>
    <row r="48" ht="13.5" customHeight="1">
      <c r="A48" s="259"/>
      <c r="B48" s="392">
        <v>1.0</v>
      </c>
      <c r="C48" s="410">
        <f t="shared" ref="C48:C59" si="4">SUM($C$22*C30)</f>
        <v>0</v>
      </c>
      <c r="D48" s="411">
        <f t="shared" ref="D48:D59" si="5">SUM($D$22*D30)</f>
        <v>0</v>
      </c>
      <c r="E48" s="412">
        <f t="shared" ref="E48:E59" si="6">SUM($E$22*E30)</f>
        <v>0</v>
      </c>
      <c r="F48" s="413">
        <f t="shared" ref="F48:F59" si="7">SUM($F$22*F30)</f>
        <v>0</v>
      </c>
      <c r="G48" s="414">
        <f t="shared" ref="G48:G59" si="8">SUM(C48:F48)</f>
        <v>0</v>
      </c>
      <c r="H48" s="415">
        <f t="shared" ref="H48:H59" si="9">SUM(G48/30)</f>
        <v>0</v>
      </c>
      <c r="I48" s="308"/>
      <c r="J48" s="380">
        <f t="shared" ref="J48:J49" si="10">SUM($J$22*J30)</f>
        <v>750</v>
      </c>
      <c r="K48" s="308"/>
      <c r="L48" s="308"/>
      <c r="M48" s="308"/>
      <c r="N48" s="308"/>
      <c r="O48" s="259"/>
      <c r="P48" s="259"/>
      <c r="Q48" s="259"/>
      <c r="R48" s="259"/>
      <c r="S48" s="259"/>
      <c r="T48" s="259"/>
      <c r="U48" s="259"/>
      <c r="V48" s="259"/>
      <c r="W48" s="259"/>
      <c r="X48" s="259"/>
      <c r="Y48" s="259"/>
      <c r="Z48" s="259"/>
      <c r="AA48" s="259"/>
      <c r="AB48" s="259"/>
      <c r="AC48" s="259"/>
      <c r="AD48" s="259"/>
    </row>
    <row r="49" ht="13.5" customHeight="1">
      <c r="A49" s="259"/>
      <c r="B49" s="397">
        <v>2.0</v>
      </c>
      <c r="C49" s="410">
        <f t="shared" si="4"/>
        <v>0</v>
      </c>
      <c r="D49" s="416">
        <f t="shared" si="5"/>
        <v>0</v>
      </c>
      <c r="E49" s="417">
        <f t="shared" si="6"/>
        <v>0</v>
      </c>
      <c r="F49" s="418">
        <f t="shared" si="7"/>
        <v>0</v>
      </c>
      <c r="G49" s="419">
        <f t="shared" si="8"/>
        <v>0</v>
      </c>
      <c r="H49" s="420">
        <f t="shared" si="9"/>
        <v>0</v>
      </c>
      <c r="I49" s="308"/>
      <c r="J49" s="380">
        <f t="shared" si="10"/>
        <v>700</v>
      </c>
      <c r="K49" s="308"/>
      <c r="L49" s="308"/>
      <c r="M49" s="308"/>
      <c r="N49" s="308"/>
      <c r="O49" s="259"/>
      <c r="P49" s="259"/>
      <c r="Q49" s="259"/>
      <c r="R49" s="259"/>
      <c r="S49" s="259"/>
      <c r="T49" s="259"/>
      <c r="U49" s="259"/>
      <c r="V49" s="259"/>
      <c r="W49" s="259"/>
      <c r="X49" s="259"/>
      <c r="Y49" s="259"/>
      <c r="Z49" s="259"/>
      <c r="AA49" s="259"/>
      <c r="AB49" s="259"/>
      <c r="AC49" s="259"/>
      <c r="AD49" s="259"/>
    </row>
    <row r="50" ht="13.5" customHeight="1">
      <c r="A50" s="259"/>
      <c r="B50" s="392">
        <v>3.0</v>
      </c>
      <c r="C50" s="410">
        <f t="shared" si="4"/>
        <v>0</v>
      </c>
      <c r="D50" s="411">
        <f t="shared" si="5"/>
        <v>0</v>
      </c>
      <c r="E50" s="412">
        <f t="shared" si="6"/>
        <v>0</v>
      </c>
      <c r="F50" s="413">
        <f t="shared" si="7"/>
        <v>0</v>
      </c>
      <c r="G50" s="414">
        <f t="shared" si="8"/>
        <v>0</v>
      </c>
      <c r="H50" s="415">
        <f t="shared" si="9"/>
        <v>0</v>
      </c>
      <c r="I50" s="308"/>
      <c r="J50" s="380"/>
      <c r="K50" s="308"/>
      <c r="L50" s="308"/>
      <c r="M50" s="308"/>
      <c r="N50" s="308"/>
      <c r="O50" s="259"/>
      <c r="P50" s="259"/>
      <c r="Q50" s="259"/>
      <c r="R50" s="259"/>
      <c r="S50" s="259"/>
      <c r="T50" s="259"/>
      <c r="U50" s="259"/>
      <c r="V50" s="259"/>
      <c r="W50" s="259"/>
      <c r="X50" s="259"/>
      <c r="Y50" s="259"/>
      <c r="Z50" s="259"/>
      <c r="AA50" s="259"/>
      <c r="AB50" s="259"/>
      <c r="AC50" s="259"/>
      <c r="AD50" s="259"/>
    </row>
    <row r="51" ht="13.5" customHeight="1">
      <c r="A51" s="259"/>
      <c r="B51" s="397">
        <v>4.0</v>
      </c>
      <c r="C51" s="410">
        <f t="shared" si="4"/>
        <v>0</v>
      </c>
      <c r="D51" s="416">
        <f t="shared" si="5"/>
        <v>0</v>
      </c>
      <c r="E51" s="417">
        <f t="shared" si="6"/>
        <v>0</v>
      </c>
      <c r="F51" s="418">
        <f t="shared" si="7"/>
        <v>0</v>
      </c>
      <c r="G51" s="419">
        <f t="shared" si="8"/>
        <v>0</v>
      </c>
      <c r="H51" s="420">
        <f t="shared" si="9"/>
        <v>0</v>
      </c>
      <c r="I51" s="308"/>
      <c r="J51" s="380">
        <f t="shared" ref="J51:J59" si="11">SUM($J$22*J33)</f>
        <v>1125</v>
      </c>
      <c r="K51" s="308"/>
      <c r="L51" s="308"/>
      <c r="M51" s="308"/>
      <c r="N51" s="308"/>
      <c r="O51" s="259"/>
      <c r="P51" s="259"/>
      <c r="Q51" s="259"/>
      <c r="R51" s="259"/>
      <c r="S51" s="259"/>
      <c r="T51" s="259"/>
      <c r="U51" s="259"/>
      <c r="V51" s="259"/>
      <c r="W51" s="259"/>
      <c r="X51" s="259"/>
      <c r="Y51" s="259"/>
      <c r="Z51" s="259"/>
      <c r="AA51" s="259"/>
      <c r="AB51" s="259"/>
      <c r="AC51" s="259"/>
      <c r="AD51" s="259"/>
    </row>
    <row r="52" ht="13.5" customHeight="1">
      <c r="A52" s="259"/>
      <c r="B52" s="397">
        <v>5.0</v>
      </c>
      <c r="C52" s="410">
        <f t="shared" si="4"/>
        <v>0</v>
      </c>
      <c r="D52" s="416">
        <f t="shared" si="5"/>
        <v>0</v>
      </c>
      <c r="E52" s="417">
        <f t="shared" si="6"/>
        <v>0</v>
      </c>
      <c r="F52" s="418">
        <f t="shared" si="7"/>
        <v>0</v>
      </c>
      <c r="G52" s="419">
        <f t="shared" si="8"/>
        <v>0</v>
      </c>
      <c r="H52" s="420">
        <f t="shared" si="9"/>
        <v>0</v>
      </c>
      <c r="I52" s="308"/>
      <c r="J52" s="380">
        <f t="shared" si="11"/>
        <v>1100</v>
      </c>
      <c r="K52" s="308"/>
      <c r="L52" s="308"/>
      <c r="M52" s="308"/>
      <c r="N52" s="308"/>
      <c r="O52" s="259"/>
      <c r="P52" s="259"/>
      <c r="Q52" s="259"/>
      <c r="R52" s="259"/>
      <c r="S52" s="259"/>
      <c r="T52" s="259"/>
      <c r="U52" s="259"/>
      <c r="V52" s="259"/>
      <c r="W52" s="259"/>
      <c r="X52" s="259"/>
      <c r="Y52" s="259"/>
      <c r="Z52" s="259"/>
      <c r="AA52" s="259"/>
      <c r="AB52" s="259"/>
      <c r="AC52" s="259"/>
      <c r="AD52" s="259"/>
    </row>
    <row r="53" ht="13.5" customHeight="1">
      <c r="A53" s="259"/>
      <c r="B53" s="397">
        <v>6.0</v>
      </c>
      <c r="C53" s="410">
        <f t="shared" si="4"/>
        <v>0</v>
      </c>
      <c r="D53" s="416">
        <f t="shared" si="5"/>
        <v>0</v>
      </c>
      <c r="E53" s="417">
        <f t="shared" si="6"/>
        <v>0</v>
      </c>
      <c r="F53" s="418">
        <f t="shared" si="7"/>
        <v>0</v>
      </c>
      <c r="G53" s="419">
        <f t="shared" si="8"/>
        <v>0</v>
      </c>
      <c r="H53" s="420">
        <f t="shared" si="9"/>
        <v>0</v>
      </c>
      <c r="I53" s="308"/>
      <c r="J53" s="380">
        <f t="shared" si="11"/>
        <v>1150</v>
      </c>
      <c r="K53" s="308"/>
      <c r="L53" s="308"/>
      <c r="M53" s="308"/>
      <c r="N53" s="308"/>
      <c r="O53" s="259"/>
      <c r="P53" s="259"/>
      <c r="Q53" s="259"/>
      <c r="R53" s="259"/>
      <c r="S53" s="259"/>
      <c r="T53" s="259"/>
      <c r="U53" s="259"/>
      <c r="V53" s="259"/>
      <c r="W53" s="259"/>
      <c r="X53" s="259"/>
      <c r="Y53" s="259"/>
      <c r="Z53" s="259"/>
      <c r="AA53" s="259"/>
      <c r="AB53" s="259"/>
      <c r="AC53" s="259"/>
      <c r="AD53" s="259"/>
    </row>
    <row r="54" ht="13.5" customHeight="1">
      <c r="A54" s="259"/>
      <c r="B54" s="398">
        <v>7.0</v>
      </c>
      <c r="C54" s="410">
        <f t="shared" si="4"/>
        <v>0</v>
      </c>
      <c r="D54" s="421">
        <f t="shared" si="5"/>
        <v>0</v>
      </c>
      <c r="E54" s="422">
        <f t="shared" si="6"/>
        <v>0</v>
      </c>
      <c r="F54" s="423">
        <f t="shared" si="7"/>
        <v>0</v>
      </c>
      <c r="G54" s="424">
        <f t="shared" si="8"/>
        <v>0</v>
      </c>
      <c r="H54" s="425">
        <f t="shared" si="9"/>
        <v>0</v>
      </c>
      <c r="I54" s="308"/>
      <c r="J54" s="380">
        <f t="shared" si="11"/>
        <v>1250</v>
      </c>
      <c r="K54" s="308"/>
      <c r="L54" s="308"/>
      <c r="M54" s="308"/>
      <c r="N54" s="308"/>
      <c r="O54" s="259"/>
      <c r="P54" s="259"/>
      <c r="Q54" s="259"/>
      <c r="R54" s="259"/>
      <c r="S54" s="259"/>
      <c r="T54" s="259"/>
      <c r="U54" s="259"/>
      <c r="V54" s="259"/>
      <c r="W54" s="259"/>
      <c r="X54" s="259"/>
      <c r="Y54" s="259"/>
      <c r="Z54" s="259"/>
      <c r="AA54" s="259"/>
      <c r="AB54" s="259"/>
      <c r="AC54" s="259"/>
      <c r="AD54" s="259"/>
    </row>
    <row r="55" ht="13.5" customHeight="1">
      <c r="A55" s="259"/>
      <c r="B55" s="392">
        <v>8.0</v>
      </c>
      <c r="C55" s="410">
        <f t="shared" si="4"/>
        <v>0</v>
      </c>
      <c r="D55" s="411">
        <f t="shared" si="5"/>
        <v>0</v>
      </c>
      <c r="E55" s="412">
        <f t="shared" si="6"/>
        <v>0</v>
      </c>
      <c r="F55" s="413">
        <f t="shared" si="7"/>
        <v>0</v>
      </c>
      <c r="G55" s="414">
        <f t="shared" si="8"/>
        <v>0</v>
      </c>
      <c r="H55" s="415">
        <f t="shared" si="9"/>
        <v>0</v>
      </c>
      <c r="I55" s="308"/>
      <c r="J55" s="380">
        <f t="shared" si="11"/>
        <v>1200</v>
      </c>
      <c r="K55" s="308"/>
      <c r="L55" s="308"/>
      <c r="M55" s="308"/>
      <c r="N55" s="308"/>
      <c r="O55" s="259"/>
      <c r="P55" s="259"/>
      <c r="Q55" s="259"/>
      <c r="R55" s="259"/>
      <c r="S55" s="259"/>
      <c r="T55" s="259"/>
      <c r="U55" s="259"/>
      <c r="V55" s="259"/>
      <c r="W55" s="259"/>
      <c r="X55" s="259"/>
      <c r="Y55" s="259"/>
      <c r="Z55" s="259"/>
      <c r="AA55" s="259"/>
      <c r="AB55" s="259"/>
      <c r="AC55" s="259"/>
      <c r="AD55" s="259"/>
    </row>
    <row r="56" ht="13.5" customHeight="1">
      <c r="A56" s="259"/>
      <c r="B56" s="397">
        <v>9.0</v>
      </c>
      <c r="C56" s="410">
        <f t="shared" si="4"/>
        <v>0</v>
      </c>
      <c r="D56" s="416">
        <f t="shared" si="5"/>
        <v>0</v>
      </c>
      <c r="E56" s="417">
        <f t="shared" si="6"/>
        <v>0</v>
      </c>
      <c r="F56" s="418">
        <f t="shared" si="7"/>
        <v>0</v>
      </c>
      <c r="G56" s="419">
        <f t="shared" si="8"/>
        <v>0</v>
      </c>
      <c r="H56" s="420">
        <f t="shared" si="9"/>
        <v>0</v>
      </c>
      <c r="I56" s="308"/>
      <c r="J56" s="380">
        <f t="shared" si="11"/>
        <v>1275</v>
      </c>
      <c r="K56" s="308"/>
      <c r="L56" s="308"/>
      <c r="M56" s="308"/>
      <c r="N56" s="308"/>
      <c r="O56" s="259"/>
      <c r="P56" s="259"/>
      <c r="Q56" s="259"/>
      <c r="R56" s="259"/>
      <c r="S56" s="259"/>
      <c r="T56" s="259"/>
      <c r="U56" s="259"/>
      <c r="V56" s="259"/>
      <c r="W56" s="259"/>
      <c r="X56" s="259"/>
      <c r="Y56" s="259"/>
      <c r="Z56" s="259"/>
      <c r="AA56" s="259"/>
      <c r="AB56" s="259"/>
      <c r="AC56" s="259"/>
      <c r="AD56" s="259"/>
    </row>
    <row r="57" ht="13.5" customHeight="1">
      <c r="A57" s="259"/>
      <c r="B57" s="426">
        <v>10.0</v>
      </c>
      <c r="C57" s="410">
        <f t="shared" si="4"/>
        <v>0</v>
      </c>
      <c r="D57" s="427">
        <f t="shared" si="5"/>
        <v>0</v>
      </c>
      <c r="E57" s="428">
        <f t="shared" si="6"/>
        <v>0</v>
      </c>
      <c r="F57" s="429">
        <f t="shared" si="7"/>
        <v>0</v>
      </c>
      <c r="G57" s="430">
        <f t="shared" si="8"/>
        <v>0</v>
      </c>
      <c r="H57" s="431">
        <f t="shared" si="9"/>
        <v>0</v>
      </c>
      <c r="I57" s="308"/>
      <c r="J57" s="380">
        <f t="shared" si="11"/>
        <v>1375</v>
      </c>
      <c r="K57" s="308"/>
      <c r="L57" s="308"/>
      <c r="M57" s="308"/>
      <c r="N57" s="308"/>
      <c r="O57" s="259"/>
      <c r="P57" s="259"/>
      <c r="Q57" s="259"/>
      <c r="R57" s="259"/>
      <c r="S57" s="259"/>
      <c r="T57" s="259"/>
      <c r="U57" s="259"/>
      <c r="V57" s="259"/>
      <c r="W57" s="259"/>
      <c r="X57" s="259"/>
      <c r="Y57" s="259"/>
      <c r="Z57" s="259"/>
      <c r="AA57" s="259"/>
      <c r="AB57" s="259"/>
      <c r="AC57" s="259"/>
      <c r="AD57" s="259"/>
    </row>
    <row r="58" ht="13.5" customHeight="1">
      <c r="A58" s="259"/>
      <c r="B58" s="392">
        <v>11.0</v>
      </c>
      <c r="C58" s="410">
        <f t="shared" si="4"/>
        <v>0</v>
      </c>
      <c r="D58" s="411">
        <f t="shared" si="5"/>
        <v>0</v>
      </c>
      <c r="E58" s="412">
        <f t="shared" si="6"/>
        <v>0</v>
      </c>
      <c r="F58" s="413">
        <f t="shared" si="7"/>
        <v>0</v>
      </c>
      <c r="G58" s="414">
        <f t="shared" si="8"/>
        <v>0</v>
      </c>
      <c r="H58" s="415">
        <f t="shared" si="9"/>
        <v>0</v>
      </c>
      <c r="I58" s="308"/>
      <c r="J58" s="380">
        <f t="shared" si="11"/>
        <v>1375</v>
      </c>
      <c r="K58" s="308"/>
      <c r="L58" s="308"/>
      <c r="M58" s="308"/>
      <c r="N58" s="308"/>
      <c r="O58" s="259"/>
      <c r="P58" s="259"/>
      <c r="Q58" s="259"/>
      <c r="R58" s="259"/>
      <c r="S58" s="259"/>
      <c r="T58" s="259"/>
      <c r="U58" s="259"/>
      <c r="V58" s="259"/>
      <c r="W58" s="259"/>
      <c r="X58" s="259"/>
      <c r="Y58" s="259"/>
      <c r="Z58" s="259"/>
      <c r="AA58" s="259"/>
      <c r="AB58" s="259"/>
      <c r="AC58" s="259"/>
      <c r="AD58" s="259"/>
    </row>
    <row r="59" ht="13.5" customHeight="1">
      <c r="A59" s="259"/>
      <c r="B59" s="403">
        <v>12.0</v>
      </c>
      <c r="C59" s="410">
        <f t="shared" si="4"/>
        <v>0</v>
      </c>
      <c r="D59" s="432">
        <f t="shared" si="5"/>
        <v>0</v>
      </c>
      <c r="E59" s="433">
        <f t="shared" si="6"/>
        <v>0</v>
      </c>
      <c r="F59" s="434">
        <f t="shared" si="7"/>
        <v>0</v>
      </c>
      <c r="G59" s="338">
        <f t="shared" si="8"/>
        <v>0</v>
      </c>
      <c r="H59" s="435">
        <f t="shared" si="9"/>
        <v>0</v>
      </c>
      <c r="I59" s="308"/>
      <c r="J59" s="380">
        <f t="shared" si="11"/>
        <v>1500</v>
      </c>
      <c r="K59" s="308"/>
      <c r="L59" s="308"/>
      <c r="M59" s="308"/>
      <c r="N59" s="308"/>
      <c r="O59" s="259"/>
      <c r="P59" s="259"/>
      <c r="Q59" s="259"/>
      <c r="R59" s="259"/>
      <c r="S59" s="259"/>
      <c r="T59" s="259"/>
      <c r="U59" s="259"/>
      <c r="V59" s="259"/>
      <c r="W59" s="259"/>
      <c r="X59" s="259"/>
      <c r="Y59" s="259"/>
      <c r="Z59" s="259"/>
      <c r="AA59" s="259"/>
      <c r="AB59" s="259"/>
      <c r="AC59" s="259"/>
      <c r="AD59" s="259"/>
    </row>
    <row r="60" ht="13.5" customHeight="1">
      <c r="A60" s="259"/>
      <c r="B60" s="259"/>
      <c r="C60" s="308"/>
      <c r="D60" s="308"/>
      <c r="E60" s="308"/>
      <c r="F60" s="308"/>
      <c r="G60" s="308"/>
      <c r="H60" s="308"/>
      <c r="I60" s="308"/>
      <c r="J60" s="308"/>
      <c r="K60" s="351"/>
      <c r="L60" s="351"/>
      <c r="M60" s="308"/>
      <c r="N60" s="308"/>
      <c r="O60" s="259"/>
      <c r="P60" s="259"/>
      <c r="Q60" s="259"/>
      <c r="R60" s="259"/>
      <c r="S60" s="259"/>
      <c r="T60" s="259"/>
      <c r="U60" s="259"/>
      <c r="V60" s="259"/>
      <c r="W60" s="259"/>
      <c r="X60" s="259"/>
      <c r="Y60" s="259"/>
      <c r="Z60" s="259"/>
      <c r="AA60" s="259"/>
      <c r="AB60" s="259"/>
      <c r="AC60" s="259"/>
      <c r="AD60" s="259"/>
    </row>
    <row r="61" ht="13.5" customHeight="1">
      <c r="A61" s="259"/>
      <c r="B61" s="373" t="s">
        <v>211</v>
      </c>
      <c r="C61" s="308"/>
      <c r="D61" s="308"/>
      <c r="E61" s="308"/>
      <c r="F61" s="308"/>
      <c r="G61" s="308"/>
      <c r="H61" s="308"/>
      <c r="I61" s="308"/>
      <c r="J61" s="308"/>
      <c r="K61" s="351"/>
      <c r="L61" s="351"/>
      <c r="M61" s="308"/>
      <c r="N61" s="308"/>
      <c r="O61" s="259"/>
      <c r="P61" s="259"/>
      <c r="Q61" s="259"/>
      <c r="R61" s="259"/>
      <c r="S61" s="259"/>
      <c r="T61" s="259"/>
      <c r="U61" s="259"/>
      <c r="V61" s="259"/>
      <c r="W61" s="259"/>
      <c r="X61" s="259"/>
      <c r="Y61" s="259"/>
      <c r="Z61" s="259"/>
      <c r="AA61" s="259"/>
      <c r="AB61" s="259"/>
      <c r="AC61" s="259"/>
      <c r="AD61" s="259"/>
    </row>
    <row r="62" ht="13.5" customHeight="1">
      <c r="A62" s="259"/>
      <c r="B62" s="407" t="s">
        <v>208</v>
      </c>
      <c r="C62" s="308"/>
      <c r="D62" s="308"/>
      <c r="E62" s="308"/>
      <c r="F62" s="308"/>
      <c r="G62" s="308"/>
      <c r="H62" s="308"/>
      <c r="I62" s="308"/>
      <c r="J62" s="308"/>
      <c r="K62" s="351"/>
      <c r="L62" s="351"/>
      <c r="M62" s="308"/>
      <c r="N62" s="308"/>
      <c r="O62" s="259"/>
      <c r="P62" s="259"/>
      <c r="Q62" s="259"/>
      <c r="R62" s="259"/>
      <c r="S62" s="259"/>
      <c r="T62" s="259"/>
      <c r="U62" s="259"/>
      <c r="V62" s="259"/>
      <c r="W62" s="259"/>
      <c r="X62" s="259"/>
      <c r="Y62" s="259"/>
      <c r="Z62" s="259"/>
      <c r="AA62" s="259"/>
      <c r="AB62" s="259"/>
      <c r="AC62" s="259"/>
      <c r="AD62" s="259"/>
    </row>
    <row r="63" ht="9.0" customHeight="1">
      <c r="A63" s="259"/>
      <c r="B63" s="36"/>
      <c r="C63" s="308"/>
      <c r="D63" s="308"/>
      <c r="E63" s="308"/>
      <c r="F63" s="308"/>
      <c r="G63" s="308"/>
      <c r="H63" s="308"/>
      <c r="I63" s="308"/>
      <c r="J63" s="308"/>
      <c r="K63" s="351"/>
      <c r="L63" s="351"/>
      <c r="M63" s="308"/>
      <c r="N63" s="308"/>
      <c r="O63" s="259"/>
      <c r="P63" s="259"/>
      <c r="Q63" s="259"/>
      <c r="R63" s="259"/>
      <c r="S63" s="259"/>
      <c r="T63" s="259"/>
      <c r="U63" s="259"/>
      <c r="V63" s="259"/>
      <c r="W63" s="259"/>
      <c r="X63" s="259"/>
      <c r="Y63" s="259"/>
      <c r="Z63" s="259"/>
      <c r="AA63" s="259"/>
      <c r="AB63" s="259"/>
      <c r="AC63" s="259"/>
      <c r="AD63" s="259"/>
    </row>
    <row r="64" ht="13.5" customHeight="1">
      <c r="A64" s="259"/>
      <c r="B64" s="388" t="s">
        <v>204</v>
      </c>
      <c r="C64" s="375" t="s">
        <v>193</v>
      </c>
      <c r="D64" s="375" t="s">
        <v>194</v>
      </c>
      <c r="E64" s="375" t="s">
        <v>195</v>
      </c>
      <c r="F64" s="375" t="s">
        <v>196</v>
      </c>
      <c r="G64" s="389" t="s">
        <v>212</v>
      </c>
      <c r="H64" s="389" t="s">
        <v>213</v>
      </c>
      <c r="I64" s="308"/>
      <c r="J64" s="391" t="s">
        <v>197</v>
      </c>
      <c r="K64" s="351"/>
      <c r="L64" s="351"/>
      <c r="M64" s="308"/>
      <c r="N64" s="308"/>
      <c r="O64" s="259"/>
      <c r="P64" s="259"/>
      <c r="Q64" s="259"/>
      <c r="R64" s="259"/>
      <c r="S64" s="259"/>
      <c r="T64" s="259"/>
      <c r="U64" s="259"/>
      <c r="V64" s="259"/>
      <c r="W64" s="259"/>
      <c r="X64" s="259"/>
      <c r="Y64" s="259"/>
      <c r="Z64" s="259"/>
      <c r="AA64" s="259"/>
      <c r="AB64" s="259"/>
      <c r="AC64" s="259"/>
      <c r="AD64" s="259"/>
    </row>
    <row r="65" ht="13.5" customHeight="1">
      <c r="A65" s="259"/>
      <c r="B65" s="392">
        <v>1.0</v>
      </c>
      <c r="C65" s="411">
        <f t="shared" ref="C65:C76" si="12">SUM($C$23*C30)</f>
        <v>0</v>
      </c>
      <c r="D65" s="412">
        <f t="shared" ref="D65:D76" si="13">SUM($D$23*D30)</f>
        <v>0</v>
      </c>
      <c r="E65" s="436">
        <f t="shared" ref="E65:E76" si="14">SUM($E$23*E30)</f>
        <v>0</v>
      </c>
      <c r="F65" s="437">
        <f t="shared" ref="F65:F76" si="15">SUM($F$23*F30)</f>
        <v>0</v>
      </c>
      <c r="G65" s="438">
        <f t="shared" ref="G65:G76" si="16">SUM(C65:F65)</f>
        <v>0</v>
      </c>
      <c r="H65" s="415">
        <f t="shared" ref="H65:H76" si="17">SUM(G65/30)</f>
        <v>0</v>
      </c>
      <c r="I65" s="308"/>
      <c r="J65" s="380">
        <f t="shared" ref="J65:J76" si="18">SUM($J$23*J30)</f>
        <v>360</v>
      </c>
      <c r="K65" s="351"/>
      <c r="L65" s="351"/>
      <c r="M65" s="308"/>
      <c r="N65" s="308"/>
      <c r="O65" s="259"/>
      <c r="P65" s="259"/>
      <c r="Q65" s="259"/>
      <c r="R65" s="259"/>
      <c r="S65" s="259"/>
      <c r="T65" s="259"/>
      <c r="U65" s="259"/>
      <c r="V65" s="259"/>
      <c r="W65" s="259"/>
      <c r="X65" s="259"/>
      <c r="Y65" s="259"/>
      <c r="Z65" s="259"/>
      <c r="AA65" s="259"/>
      <c r="AB65" s="259"/>
      <c r="AC65" s="259"/>
      <c r="AD65" s="259"/>
    </row>
    <row r="66" ht="13.5" customHeight="1">
      <c r="A66" s="259"/>
      <c r="B66" s="392">
        <v>2.0</v>
      </c>
      <c r="C66" s="411">
        <f t="shared" si="12"/>
        <v>0</v>
      </c>
      <c r="D66" s="412">
        <f t="shared" si="13"/>
        <v>0</v>
      </c>
      <c r="E66" s="436">
        <f t="shared" si="14"/>
        <v>0</v>
      </c>
      <c r="F66" s="437">
        <f t="shared" si="15"/>
        <v>0</v>
      </c>
      <c r="G66" s="438">
        <f t="shared" si="16"/>
        <v>0</v>
      </c>
      <c r="H66" s="415">
        <f t="shared" si="17"/>
        <v>0</v>
      </c>
      <c r="I66" s="308"/>
      <c r="J66" s="380">
        <f t="shared" si="18"/>
        <v>336</v>
      </c>
      <c r="K66" s="351"/>
      <c r="L66" s="351"/>
      <c r="M66" s="308"/>
      <c r="N66" s="308"/>
      <c r="O66" s="259"/>
      <c r="P66" s="259"/>
      <c r="Q66" s="259"/>
      <c r="R66" s="259"/>
      <c r="S66" s="259"/>
      <c r="T66" s="259"/>
      <c r="U66" s="259"/>
      <c r="V66" s="259"/>
      <c r="W66" s="259"/>
      <c r="X66" s="259"/>
      <c r="Y66" s="259"/>
      <c r="Z66" s="259"/>
      <c r="AA66" s="259"/>
      <c r="AB66" s="259"/>
      <c r="AC66" s="259"/>
      <c r="AD66" s="259"/>
    </row>
    <row r="67" ht="13.5" customHeight="1">
      <c r="A67" s="259"/>
      <c r="B67" s="392">
        <v>3.0</v>
      </c>
      <c r="C67" s="411">
        <f t="shared" si="12"/>
        <v>0</v>
      </c>
      <c r="D67" s="412">
        <f t="shared" si="13"/>
        <v>0</v>
      </c>
      <c r="E67" s="436">
        <f t="shared" si="14"/>
        <v>0</v>
      </c>
      <c r="F67" s="437">
        <f t="shared" si="15"/>
        <v>0</v>
      </c>
      <c r="G67" s="438">
        <f t="shared" si="16"/>
        <v>0</v>
      </c>
      <c r="H67" s="415">
        <f t="shared" si="17"/>
        <v>0</v>
      </c>
      <c r="I67" s="308"/>
      <c r="J67" s="380">
        <f t="shared" si="18"/>
        <v>360</v>
      </c>
      <c r="K67" s="351"/>
      <c r="L67" s="351"/>
      <c r="M67" s="308"/>
      <c r="N67" s="308"/>
      <c r="O67" s="259"/>
      <c r="P67" s="259"/>
      <c r="Q67" s="259"/>
      <c r="R67" s="259"/>
      <c r="S67" s="259"/>
      <c r="T67" s="259"/>
      <c r="U67" s="259"/>
      <c r="V67" s="259"/>
      <c r="W67" s="259"/>
      <c r="X67" s="259"/>
      <c r="Y67" s="259"/>
      <c r="Z67" s="259"/>
      <c r="AA67" s="259"/>
      <c r="AB67" s="259"/>
      <c r="AC67" s="259"/>
      <c r="AD67" s="259"/>
    </row>
    <row r="68" ht="13.5" customHeight="1">
      <c r="A68" s="259"/>
      <c r="B68" s="392">
        <v>4.0</v>
      </c>
      <c r="C68" s="411">
        <f t="shared" si="12"/>
        <v>0</v>
      </c>
      <c r="D68" s="412">
        <f t="shared" si="13"/>
        <v>0</v>
      </c>
      <c r="E68" s="436">
        <f t="shared" si="14"/>
        <v>0</v>
      </c>
      <c r="F68" s="437">
        <f t="shared" si="15"/>
        <v>0</v>
      </c>
      <c r="G68" s="438">
        <f t="shared" si="16"/>
        <v>0</v>
      </c>
      <c r="H68" s="415">
        <f t="shared" si="17"/>
        <v>0</v>
      </c>
      <c r="I68" s="308"/>
      <c r="J68" s="380">
        <f t="shared" si="18"/>
        <v>540</v>
      </c>
      <c r="K68" s="351"/>
      <c r="L68" s="351"/>
      <c r="M68" s="308"/>
      <c r="N68" s="308"/>
      <c r="O68" s="259"/>
      <c r="P68" s="259"/>
      <c r="Q68" s="259"/>
      <c r="R68" s="259"/>
      <c r="S68" s="259"/>
      <c r="T68" s="259"/>
      <c r="U68" s="259"/>
      <c r="V68" s="259"/>
      <c r="W68" s="259"/>
      <c r="X68" s="259"/>
      <c r="Y68" s="259"/>
      <c r="Z68" s="259"/>
      <c r="AA68" s="259"/>
      <c r="AB68" s="259"/>
      <c r="AC68" s="259"/>
      <c r="AD68" s="259"/>
    </row>
    <row r="69" ht="13.5" customHeight="1">
      <c r="A69" s="259"/>
      <c r="B69" s="398">
        <v>5.0</v>
      </c>
      <c r="C69" s="411">
        <f t="shared" si="12"/>
        <v>0</v>
      </c>
      <c r="D69" s="422">
        <f t="shared" si="13"/>
        <v>0</v>
      </c>
      <c r="E69" s="439">
        <f t="shared" si="14"/>
        <v>0</v>
      </c>
      <c r="F69" s="440">
        <f t="shared" si="15"/>
        <v>0</v>
      </c>
      <c r="G69" s="441">
        <f t="shared" si="16"/>
        <v>0</v>
      </c>
      <c r="H69" s="425">
        <f t="shared" si="17"/>
        <v>0</v>
      </c>
      <c r="I69" s="308"/>
      <c r="J69" s="380">
        <f t="shared" si="18"/>
        <v>528</v>
      </c>
      <c r="K69" s="351"/>
      <c r="L69" s="351"/>
      <c r="M69" s="308"/>
      <c r="N69" s="308"/>
      <c r="O69" s="259"/>
      <c r="P69" s="259"/>
      <c r="Q69" s="259"/>
      <c r="R69" s="259"/>
      <c r="S69" s="259"/>
      <c r="T69" s="259"/>
      <c r="U69" s="259"/>
      <c r="V69" s="259"/>
      <c r="W69" s="259"/>
      <c r="X69" s="259"/>
      <c r="Y69" s="259"/>
      <c r="Z69" s="259"/>
      <c r="AA69" s="259"/>
      <c r="AB69" s="259"/>
      <c r="AC69" s="259"/>
      <c r="AD69" s="259"/>
    </row>
    <row r="70" ht="13.5" customHeight="1">
      <c r="A70" s="259"/>
      <c r="B70" s="392">
        <v>6.0</v>
      </c>
      <c r="C70" s="411">
        <f t="shared" si="12"/>
        <v>0</v>
      </c>
      <c r="D70" s="412">
        <f t="shared" si="13"/>
        <v>0</v>
      </c>
      <c r="E70" s="436">
        <f t="shared" si="14"/>
        <v>0</v>
      </c>
      <c r="F70" s="437">
        <f t="shared" si="15"/>
        <v>0</v>
      </c>
      <c r="G70" s="438">
        <f t="shared" si="16"/>
        <v>0</v>
      </c>
      <c r="H70" s="415">
        <f t="shared" si="17"/>
        <v>0</v>
      </c>
      <c r="I70" s="308"/>
      <c r="J70" s="380">
        <f t="shared" si="18"/>
        <v>552</v>
      </c>
      <c r="K70" s="351"/>
      <c r="L70" s="351"/>
      <c r="M70" s="308"/>
      <c r="N70" s="308"/>
      <c r="O70" s="259"/>
      <c r="P70" s="259"/>
      <c r="Q70" s="259"/>
      <c r="R70" s="259"/>
      <c r="S70" s="259"/>
      <c r="T70" s="259"/>
      <c r="U70" s="259"/>
      <c r="V70" s="259"/>
      <c r="W70" s="259"/>
      <c r="X70" s="259"/>
      <c r="Y70" s="259"/>
      <c r="Z70" s="259"/>
      <c r="AA70" s="259"/>
      <c r="AB70" s="259"/>
      <c r="AC70" s="259"/>
      <c r="AD70" s="259"/>
    </row>
    <row r="71" ht="13.5" customHeight="1">
      <c r="A71" s="259"/>
      <c r="B71" s="398">
        <v>7.0</v>
      </c>
      <c r="C71" s="411">
        <f t="shared" si="12"/>
        <v>0</v>
      </c>
      <c r="D71" s="422">
        <f t="shared" si="13"/>
        <v>0</v>
      </c>
      <c r="E71" s="439">
        <f t="shared" si="14"/>
        <v>0</v>
      </c>
      <c r="F71" s="440">
        <f t="shared" si="15"/>
        <v>0</v>
      </c>
      <c r="G71" s="441">
        <f t="shared" si="16"/>
        <v>0</v>
      </c>
      <c r="H71" s="425">
        <f t="shared" si="17"/>
        <v>0</v>
      </c>
      <c r="I71" s="308"/>
      <c r="J71" s="380">
        <f t="shared" si="18"/>
        <v>600</v>
      </c>
      <c r="K71" s="351"/>
      <c r="L71" s="351"/>
      <c r="M71" s="308"/>
      <c r="N71" s="308"/>
      <c r="O71" s="259"/>
      <c r="P71" s="259"/>
      <c r="Q71" s="259"/>
      <c r="R71" s="259"/>
      <c r="S71" s="259"/>
      <c r="T71" s="259"/>
      <c r="U71" s="259"/>
      <c r="V71" s="259"/>
      <c r="W71" s="259"/>
      <c r="X71" s="259"/>
      <c r="Y71" s="259"/>
      <c r="Z71" s="259"/>
      <c r="AA71" s="259"/>
      <c r="AB71" s="259"/>
      <c r="AC71" s="259"/>
      <c r="AD71" s="259"/>
    </row>
    <row r="72" ht="13.5" customHeight="1">
      <c r="A72" s="259"/>
      <c r="B72" s="392">
        <v>8.0</v>
      </c>
      <c r="C72" s="411">
        <f t="shared" si="12"/>
        <v>0</v>
      </c>
      <c r="D72" s="412">
        <f t="shared" si="13"/>
        <v>0</v>
      </c>
      <c r="E72" s="436">
        <f t="shared" si="14"/>
        <v>0</v>
      </c>
      <c r="F72" s="437">
        <f t="shared" si="15"/>
        <v>0</v>
      </c>
      <c r="G72" s="438">
        <f t="shared" si="16"/>
        <v>0</v>
      </c>
      <c r="H72" s="415">
        <f t="shared" si="17"/>
        <v>0</v>
      </c>
      <c r="I72" s="308"/>
      <c r="J72" s="380">
        <f t="shared" si="18"/>
        <v>576</v>
      </c>
      <c r="K72" s="351"/>
      <c r="L72" s="351"/>
      <c r="M72" s="308"/>
      <c r="N72" s="308"/>
      <c r="O72" s="259"/>
      <c r="P72" s="259"/>
      <c r="Q72" s="259"/>
      <c r="R72" s="259"/>
      <c r="S72" s="259"/>
      <c r="T72" s="259"/>
      <c r="U72" s="259"/>
      <c r="V72" s="259"/>
      <c r="W72" s="259"/>
      <c r="X72" s="259"/>
      <c r="Y72" s="259"/>
      <c r="Z72" s="259"/>
      <c r="AA72" s="259"/>
      <c r="AB72" s="259"/>
      <c r="AC72" s="259"/>
      <c r="AD72" s="259"/>
    </row>
    <row r="73" ht="13.5" customHeight="1">
      <c r="A73" s="259"/>
      <c r="B73" s="398">
        <v>9.0</v>
      </c>
      <c r="C73" s="411">
        <f t="shared" si="12"/>
        <v>0</v>
      </c>
      <c r="D73" s="422">
        <f t="shared" si="13"/>
        <v>0</v>
      </c>
      <c r="E73" s="439">
        <f t="shared" si="14"/>
        <v>0</v>
      </c>
      <c r="F73" s="440">
        <f t="shared" si="15"/>
        <v>0</v>
      </c>
      <c r="G73" s="441">
        <f t="shared" si="16"/>
        <v>0</v>
      </c>
      <c r="H73" s="425">
        <f t="shared" si="17"/>
        <v>0</v>
      </c>
      <c r="I73" s="308"/>
      <c r="J73" s="380">
        <f t="shared" si="18"/>
        <v>612</v>
      </c>
      <c r="K73" s="351"/>
      <c r="L73" s="351"/>
      <c r="M73" s="308"/>
      <c r="N73" s="308"/>
      <c r="O73" s="259"/>
      <c r="P73" s="259"/>
      <c r="Q73" s="259"/>
      <c r="R73" s="259"/>
      <c r="S73" s="259"/>
      <c r="T73" s="259"/>
      <c r="U73" s="259"/>
      <c r="V73" s="259"/>
      <c r="W73" s="259"/>
      <c r="X73" s="259"/>
      <c r="Y73" s="259"/>
      <c r="Z73" s="259"/>
      <c r="AA73" s="259"/>
      <c r="AB73" s="259"/>
      <c r="AC73" s="259"/>
      <c r="AD73" s="259"/>
    </row>
    <row r="74" ht="13.5" customHeight="1">
      <c r="A74" s="259"/>
      <c r="B74" s="392">
        <v>10.0</v>
      </c>
      <c r="C74" s="411">
        <f t="shared" si="12"/>
        <v>0</v>
      </c>
      <c r="D74" s="412">
        <f t="shared" si="13"/>
        <v>0</v>
      </c>
      <c r="E74" s="436">
        <f t="shared" si="14"/>
        <v>0</v>
      </c>
      <c r="F74" s="437">
        <f t="shared" si="15"/>
        <v>0</v>
      </c>
      <c r="G74" s="438">
        <f t="shared" si="16"/>
        <v>0</v>
      </c>
      <c r="H74" s="415">
        <f t="shared" si="17"/>
        <v>0</v>
      </c>
      <c r="I74" s="308"/>
      <c r="J74" s="380">
        <f t="shared" si="18"/>
        <v>660</v>
      </c>
      <c r="K74" s="351"/>
      <c r="L74" s="351"/>
      <c r="M74" s="308"/>
      <c r="N74" s="308"/>
      <c r="O74" s="259"/>
      <c r="P74" s="259"/>
      <c r="Q74" s="259"/>
      <c r="R74" s="259"/>
      <c r="S74" s="259"/>
      <c r="T74" s="259"/>
      <c r="U74" s="259"/>
      <c r="V74" s="259"/>
      <c r="W74" s="259"/>
      <c r="X74" s="259"/>
      <c r="Y74" s="259"/>
      <c r="Z74" s="259"/>
      <c r="AA74" s="259"/>
      <c r="AB74" s="259"/>
      <c r="AC74" s="259"/>
      <c r="AD74" s="259"/>
    </row>
    <row r="75" ht="13.5" customHeight="1">
      <c r="A75" s="259"/>
      <c r="B75" s="392">
        <v>11.0</v>
      </c>
      <c r="C75" s="411">
        <f t="shared" si="12"/>
        <v>0</v>
      </c>
      <c r="D75" s="412">
        <f t="shared" si="13"/>
        <v>0</v>
      </c>
      <c r="E75" s="436">
        <f t="shared" si="14"/>
        <v>0</v>
      </c>
      <c r="F75" s="437">
        <f t="shared" si="15"/>
        <v>0</v>
      </c>
      <c r="G75" s="438">
        <f t="shared" si="16"/>
        <v>0</v>
      </c>
      <c r="H75" s="415">
        <f t="shared" si="17"/>
        <v>0</v>
      </c>
      <c r="I75" s="308"/>
      <c r="J75" s="380">
        <f t="shared" si="18"/>
        <v>660</v>
      </c>
      <c r="K75" s="351"/>
      <c r="L75" s="351"/>
      <c r="M75" s="308"/>
      <c r="N75" s="308"/>
      <c r="O75" s="259"/>
      <c r="P75" s="259"/>
      <c r="Q75" s="259"/>
      <c r="R75" s="259"/>
      <c r="S75" s="259"/>
      <c r="T75" s="259"/>
      <c r="U75" s="259"/>
      <c r="V75" s="259"/>
      <c r="W75" s="259"/>
      <c r="X75" s="259"/>
      <c r="Y75" s="259"/>
      <c r="Z75" s="259"/>
      <c r="AA75" s="259"/>
      <c r="AB75" s="259"/>
      <c r="AC75" s="259"/>
      <c r="AD75" s="259"/>
    </row>
    <row r="76" ht="13.5" customHeight="1">
      <c r="A76" s="259"/>
      <c r="B76" s="403">
        <v>12.0</v>
      </c>
      <c r="C76" s="411">
        <f t="shared" si="12"/>
        <v>0</v>
      </c>
      <c r="D76" s="433">
        <f t="shared" si="13"/>
        <v>0</v>
      </c>
      <c r="E76" s="442">
        <f t="shared" si="14"/>
        <v>0</v>
      </c>
      <c r="F76" s="443">
        <f t="shared" si="15"/>
        <v>0</v>
      </c>
      <c r="G76" s="444">
        <f t="shared" si="16"/>
        <v>0</v>
      </c>
      <c r="H76" s="435">
        <f t="shared" si="17"/>
        <v>0</v>
      </c>
      <c r="I76" s="308"/>
      <c r="J76" s="380">
        <f t="shared" si="18"/>
        <v>720</v>
      </c>
      <c r="K76" s="351"/>
      <c r="L76" s="351"/>
      <c r="M76" s="308"/>
      <c r="N76" s="308"/>
      <c r="O76" s="259"/>
      <c r="P76" s="259"/>
      <c r="Q76" s="259"/>
      <c r="R76" s="259"/>
      <c r="S76" s="259"/>
      <c r="T76" s="259"/>
      <c r="U76" s="259"/>
      <c r="V76" s="259"/>
      <c r="W76" s="259"/>
      <c r="X76" s="259"/>
      <c r="Y76" s="259"/>
      <c r="Z76" s="259"/>
      <c r="AA76" s="259"/>
      <c r="AB76" s="259"/>
      <c r="AC76" s="259"/>
      <c r="AD76" s="259"/>
    </row>
    <row r="77" ht="13.5" customHeight="1">
      <c r="A77" s="259"/>
      <c r="B77" s="259"/>
      <c r="C77" s="308"/>
      <c r="D77" s="308"/>
      <c r="E77" s="308"/>
      <c r="F77" s="308"/>
      <c r="G77" s="308"/>
      <c r="H77" s="308"/>
      <c r="I77" s="308"/>
      <c r="J77" s="308"/>
      <c r="K77" s="351"/>
      <c r="L77" s="351"/>
      <c r="M77" s="308"/>
      <c r="N77" s="308"/>
      <c r="O77" s="259"/>
      <c r="P77" s="259"/>
      <c r="Q77" s="259"/>
      <c r="R77" s="259"/>
      <c r="S77" s="259"/>
      <c r="T77" s="259"/>
      <c r="U77" s="259"/>
      <c r="V77" s="259"/>
      <c r="W77" s="259"/>
      <c r="X77" s="259"/>
      <c r="Y77" s="259"/>
      <c r="Z77" s="259"/>
      <c r="AA77" s="259"/>
      <c r="AB77" s="259"/>
      <c r="AC77" s="259"/>
      <c r="AD77" s="259"/>
    </row>
    <row r="78" ht="13.5" customHeight="1">
      <c r="A78" s="259"/>
      <c r="B78" s="259"/>
      <c r="C78" s="308"/>
      <c r="D78" s="308"/>
      <c r="E78" s="308"/>
      <c r="F78" s="308"/>
      <c r="G78" s="308"/>
      <c r="H78" s="308"/>
      <c r="I78" s="308"/>
      <c r="J78" s="308"/>
      <c r="K78" s="351"/>
      <c r="L78" s="351"/>
      <c r="M78" s="308"/>
      <c r="N78" s="308"/>
      <c r="O78" s="259"/>
      <c r="P78" s="259"/>
      <c r="Q78" s="259"/>
      <c r="R78" s="259"/>
      <c r="S78" s="259"/>
      <c r="T78" s="259"/>
      <c r="U78" s="259"/>
      <c r="V78" s="259"/>
      <c r="W78" s="259"/>
      <c r="X78" s="259"/>
      <c r="Y78" s="259"/>
      <c r="Z78" s="259"/>
      <c r="AA78" s="259"/>
      <c r="AB78" s="259"/>
      <c r="AC78" s="259"/>
      <c r="AD78" s="259"/>
    </row>
    <row r="79" ht="13.5" customHeight="1">
      <c r="A79" s="259"/>
      <c r="B79" s="259"/>
      <c r="C79" s="308"/>
      <c r="D79" s="308"/>
      <c r="E79" s="308"/>
      <c r="F79" s="308"/>
      <c r="G79" s="308"/>
      <c r="H79" s="308"/>
      <c r="I79" s="308"/>
      <c r="J79" s="308"/>
      <c r="K79" s="351"/>
      <c r="L79" s="351"/>
      <c r="M79" s="308"/>
      <c r="N79" s="308"/>
      <c r="O79" s="259"/>
      <c r="P79" s="259"/>
      <c r="Q79" s="259"/>
      <c r="R79" s="259"/>
      <c r="S79" s="259"/>
      <c r="T79" s="259"/>
      <c r="U79" s="259"/>
      <c r="V79" s="259"/>
      <c r="W79" s="259"/>
      <c r="X79" s="259"/>
      <c r="Y79" s="259"/>
      <c r="Z79" s="259"/>
      <c r="AA79" s="259"/>
      <c r="AB79" s="259"/>
      <c r="AC79" s="259"/>
      <c r="AD79" s="259"/>
    </row>
    <row r="80" ht="13.5" customHeight="1">
      <c r="A80" s="259"/>
      <c r="B80" s="259"/>
      <c r="C80" s="308"/>
      <c r="D80" s="308"/>
      <c r="E80" s="308"/>
      <c r="F80" s="308"/>
      <c r="G80" s="308"/>
      <c r="H80" s="308"/>
      <c r="I80" s="308"/>
      <c r="J80" s="308"/>
      <c r="K80" s="351"/>
      <c r="L80" s="351"/>
      <c r="M80" s="308"/>
      <c r="N80" s="308"/>
      <c r="O80" s="259"/>
      <c r="P80" s="259"/>
      <c r="Q80" s="259"/>
      <c r="R80" s="259"/>
      <c r="S80" s="259"/>
      <c r="T80" s="259"/>
      <c r="U80" s="259"/>
      <c r="V80" s="259"/>
      <c r="W80" s="259"/>
      <c r="X80" s="259"/>
      <c r="Y80" s="259"/>
      <c r="Z80" s="259"/>
      <c r="AA80" s="259"/>
      <c r="AB80" s="259"/>
      <c r="AC80" s="259"/>
      <c r="AD80" s="259"/>
    </row>
    <row r="81" ht="13.5" customHeight="1">
      <c r="A81" s="259"/>
      <c r="B81" s="445" t="s">
        <v>214</v>
      </c>
      <c r="C81" s="68"/>
      <c r="D81" s="68"/>
      <c r="E81" s="68"/>
      <c r="F81" s="68"/>
      <c r="G81" s="68"/>
      <c r="H81" s="68"/>
      <c r="I81" s="68"/>
      <c r="J81" s="68"/>
      <c r="K81" s="68"/>
      <c r="L81" s="69"/>
      <c r="M81" s="308"/>
      <c r="N81" s="308"/>
      <c r="O81" s="259"/>
      <c r="P81" s="259"/>
      <c r="Q81" s="259"/>
      <c r="R81" s="259"/>
      <c r="S81" s="259"/>
      <c r="T81" s="259"/>
      <c r="U81" s="259"/>
      <c r="V81" s="259"/>
      <c r="W81" s="259"/>
      <c r="X81" s="259"/>
      <c r="Y81" s="259"/>
      <c r="Z81" s="259"/>
      <c r="AA81" s="259"/>
      <c r="AB81" s="259"/>
      <c r="AC81" s="259"/>
      <c r="AD81" s="259"/>
    </row>
    <row r="82" ht="13.5" customHeight="1">
      <c r="A82" s="259"/>
      <c r="B82" s="344" t="s">
        <v>186</v>
      </c>
      <c r="C82" s="68"/>
      <c r="D82" s="68"/>
      <c r="E82" s="68"/>
      <c r="F82" s="68"/>
      <c r="G82" s="68"/>
      <c r="H82" s="68"/>
      <c r="I82" s="68"/>
      <c r="J82" s="68"/>
      <c r="K82" s="68"/>
      <c r="L82" s="69"/>
      <c r="M82" s="308"/>
      <c r="N82" s="308"/>
      <c r="O82" s="259"/>
      <c r="P82" s="259"/>
      <c r="Q82" s="259"/>
      <c r="R82" s="259"/>
      <c r="S82" s="259"/>
      <c r="T82" s="259"/>
      <c r="U82" s="259"/>
      <c r="V82" s="259"/>
      <c r="W82" s="259"/>
      <c r="X82" s="259"/>
      <c r="Y82" s="259"/>
      <c r="Z82" s="259"/>
      <c r="AA82" s="259"/>
      <c r="AB82" s="259"/>
      <c r="AC82" s="259"/>
      <c r="AD82" s="259"/>
    </row>
    <row r="83" ht="15.0" customHeight="1">
      <c r="A83" s="259"/>
      <c r="B83" s="446"/>
      <c r="C83" s="42"/>
      <c r="D83" s="42"/>
      <c r="E83" s="42"/>
      <c r="F83" s="42"/>
      <c r="G83" s="42"/>
      <c r="H83" s="42"/>
      <c r="I83" s="42"/>
      <c r="J83" s="42"/>
      <c r="K83" s="42"/>
      <c r="L83" s="43"/>
      <c r="M83" s="308"/>
      <c r="N83" s="308"/>
      <c r="O83" s="259"/>
      <c r="P83" s="259"/>
      <c r="Q83" s="259"/>
      <c r="R83" s="259"/>
      <c r="S83" s="259"/>
      <c r="T83" s="259"/>
      <c r="U83" s="259"/>
      <c r="V83" s="259"/>
      <c r="W83" s="259"/>
      <c r="X83" s="259"/>
      <c r="Y83" s="259"/>
      <c r="Z83" s="259"/>
      <c r="AA83" s="259"/>
      <c r="AB83" s="259"/>
      <c r="AC83" s="259"/>
      <c r="AD83" s="259"/>
    </row>
    <row r="84" ht="13.5" customHeight="1">
      <c r="A84" s="259"/>
      <c r="B84" s="44"/>
      <c r="L84" s="45"/>
      <c r="M84" s="308"/>
      <c r="N84" s="308"/>
      <c r="O84" s="259"/>
      <c r="P84" s="259"/>
      <c r="Q84" s="259"/>
      <c r="R84" s="259"/>
      <c r="S84" s="259"/>
      <c r="T84" s="259"/>
      <c r="U84" s="259"/>
      <c r="V84" s="259"/>
      <c r="W84" s="259"/>
      <c r="X84" s="259"/>
      <c r="Y84" s="259"/>
      <c r="Z84" s="259"/>
      <c r="AA84" s="259"/>
      <c r="AB84" s="259"/>
      <c r="AC84" s="259"/>
      <c r="AD84" s="259"/>
    </row>
    <row r="85" ht="13.5" customHeight="1">
      <c r="A85" s="259"/>
      <c r="B85" s="44"/>
      <c r="L85" s="45"/>
      <c r="M85" s="308"/>
      <c r="N85" s="308"/>
      <c r="O85" s="259"/>
      <c r="P85" s="259"/>
      <c r="Q85" s="259"/>
      <c r="R85" s="259"/>
      <c r="S85" s="259"/>
      <c r="T85" s="259"/>
      <c r="U85" s="259"/>
      <c r="V85" s="259"/>
      <c r="W85" s="259"/>
      <c r="X85" s="259"/>
      <c r="Y85" s="259"/>
      <c r="Z85" s="259"/>
      <c r="AA85" s="259"/>
      <c r="AB85" s="259"/>
      <c r="AC85" s="259"/>
      <c r="AD85" s="259"/>
    </row>
    <row r="86" ht="13.5" customHeight="1">
      <c r="A86" s="259"/>
      <c r="B86" s="44"/>
      <c r="L86" s="45"/>
      <c r="M86" s="308"/>
      <c r="N86" s="308"/>
      <c r="O86" s="259"/>
      <c r="P86" s="259"/>
      <c r="Q86" s="259"/>
      <c r="R86" s="259"/>
      <c r="S86" s="259"/>
      <c r="T86" s="259"/>
      <c r="U86" s="259"/>
      <c r="V86" s="259"/>
      <c r="W86" s="259"/>
      <c r="X86" s="259"/>
      <c r="Y86" s="259"/>
      <c r="Z86" s="259"/>
      <c r="AA86" s="259"/>
      <c r="AB86" s="259"/>
      <c r="AC86" s="259"/>
      <c r="AD86" s="259"/>
    </row>
    <row r="87" ht="13.5" customHeight="1">
      <c r="A87" s="259"/>
      <c r="B87" s="44"/>
      <c r="L87" s="45"/>
      <c r="M87" s="308"/>
      <c r="N87" s="308"/>
      <c r="O87" s="259"/>
      <c r="P87" s="259"/>
      <c r="Q87" s="259"/>
      <c r="R87" s="259"/>
      <c r="S87" s="259"/>
      <c r="T87" s="259"/>
      <c r="U87" s="259"/>
      <c r="V87" s="259"/>
      <c r="W87" s="259"/>
      <c r="X87" s="259"/>
      <c r="Y87" s="259"/>
      <c r="Z87" s="259"/>
      <c r="AA87" s="259"/>
      <c r="AB87" s="259"/>
      <c r="AC87" s="259"/>
      <c r="AD87" s="259"/>
    </row>
    <row r="88" ht="13.5" customHeight="1">
      <c r="A88" s="259"/>
      <c r="B88" s="44"/>
      <c r="L88" s="45"/>
      <c r="M88" s="308"/>
      <c r="N88" s="308"/>
      <c r="O88" s="259"/>
      <c r="P88" s="259"/>
      <c r="Q88" s="259"/>
      <c r="R88" s="259"/>
      <c r="S88" s="259"/>
      <c r="T88" s="259"/>
      <c r="U88" s="259"/>
      <c r="V88" s="259"/>
      <c r="W88" s="259"/>
      <c r="X88" s="259"/>
      <c r="Y88" s="259"/>
      <c r="Z88" s="259"/>
      <c r="AA88" s="259"/>
      <c r="AB88" s="259"/>
      <c r="AC88" s="259"/>
      <c r="AD88" s="259"/>
    </row>
    <row r="89" ht="13.5" customHeight="1">
      <c r="A89" s="259"/>
      <c r="B89" s="44"/>
      <c r="L89" s="45"/>
      <c r="M89" s="308"/>
      <c r="N89" s="308"/>
      <c r="O89" s="259"/>
      <c r="P89" s="259"/>
      <c r="Q89" s="259"/>
      <c r="R89" s="259"/>
      <c r="S89" s="259"/>
      <c r="T89" s="259"/>
      <c r="U89" s="259"/>
      <c r="V89" s="259"/>
      <c r="W89" s="259"/>
      <c r="X89" s="259"/>
      <c r="Y89" s="259"/>
      <c r="Z89" s="259"/>
      <c r="AA89" s="259"/>
      <c r="AB89" s="259"/>
      <c r="AC89" s="259"/>
      <c r="AD89" s="259"/>
    </row>
    <row r="90" ht="13.5" customHeight="1">
      <c r="A90" s="259"/>
      <c r="B90" s="44"/>
      <c r="L90" s="45"/>
      <c r="M90" s="308"/>
      <c r="N90" s="308"/>
      <c r="O90" s="259"/>
      <c r="P90" s="259"/>
      <c r="Q90" s="259"/>
      <c r="R90" s="259"/>
      <c r="S90" s="259"/>
      <c r="T90" s="259"/>
      <c r="U90" s="259"/>
      <c r="V90" s="259"/>
      <c r="W90" s="259"/>
      <c r="X90" s="259"/>
      <c r="Y90" s="259"/>
      <c r="Z90" s="259"/>
      <c r="AA90" s="259"/>
      <c r="AB90" s="259"/>
      <c r="AC90" s="259"/>
      <c r="AD90" s="259"/>
    </row>
    <row r="91" ht="13.5" customHeight="1">
      <c r="A91" s="259"/>
      <c r="B91" s="44"/>
      <c r="L91" s="45"/>
      <c r="M91" s="308"/>
      <c r="N91" s="308"/>
      <c r="O91" s="259"/>
      <c r="P91" s="259"/>
      <c r="Q91" s="259"/>
      <c r="R91" s="259"/>
      <c r="S91" s="259"/>
      <c r="T91" s="259"/>
      <c r="U91" s="259"/>
      <c r="V91" s="259"/>
      <c r="W91" s="259"/>
      <c r="X91" s="259"/>
      <c r="Y91" s="259"/>
      <c r="Z91" s="259"/>
      <c r="AA91" s="259"/>
      <c r="AB91" s="259"/>
      <c r="AC91" s="259"/>
      <c r="AD91" s="259"/>
    </row>
    <row r="92" ht="13.5" customHeight="1">
      <c r="A92" s="259"/>
      <c r="B92" s="52"/>
      <c r="C92" s="53"/>
      <c r="D92" s="53"/>
      <c r="E92" s="53"/>
      <c r="F92" s="53"/>
      <c r="G92" s="53"/>
      <c r="H92" s="53"/>
      <c r="I92" s="53"/>
      <c r="J92" s="53"/>
      <c r="K92" s="53"/>
      <c r="L92" s="54"/>
      <c r="M92" s="308"/>
      <c r="N92" s="308"/>
      <c r="O92" s="259"/>
      <c r="P92" s="259"/>
      <c r="Q92" s="259"/>
      <c r="R92" s="259"/>
      <c r="S92" s="259"/>
      <c r="T92" s="259"/>
      <c r="U92" s="259"/>
      <c r="V92" s="259"/>
      <c r="W92" s="259"/>
      <c r="X92" s="259"/>
      <c r="Y92" s="259"/>
      <c r="Z92" s="259"/>
      <c r="AA92" s="259"/>
      <c r="AB92" s="259"/>
      <c r="AC92" s="259"/>
      <c r="AD92" s="259"/>
    </row>
    <row r="93" ht="13.5" customHeight="1">
      <c r="A93" s="259"/>
      <c r="B93" s="259"/>
      <c r="C93" s="308"/>
      <c r="D93" s="308"/>
      <c r="E93" s="308"/>
      <c r="F93" s="308"/>
      <c r="G93" s="308"/>
      <c r="H93" s="308"/>
      <c r="I93" s="308"/>
      <c r="J93" s="308"/>
      <c r="K93" s="308"/>
      <c r="L93" s="308"/>
      <c r="M93" s="308"/>
      <c r="N93" s="308"/>
      <c r="O93" s="259"/>
      <c r="P93" s="259"/>
      <c r="Q93" s="259"/>
      <c r="R93" s="259"/>
      <c r="S93" s="259"/>
      <c r="T93" s="259"/>
      <c r="U93" s="259"/>
      <c r="V93" s="259"/>
      <c r="W93" s="259"/>
      <c r="X93" s="259"/>
      <c r="Y93" s="259"/>
      <c r="Z93" s="259"/>
      <c r="AA93" s="259"/>
      <c r="AB93" s="259"/>
      <c r="AC93" s="259"/>
      <c r="AD93" s="259"/>
    </row>
    <row r="94" ht="13.5" customHeight="1">
      <c r="A94" s="259"/>
      <c r="B94" s="259"/>
      <c r="C94" s="308"/>
      <c r="D94" s="308"/>
      <c r="E94" s="308"/>
      <c r="F94" s="308"/>
      <c r="G94" s="308"/>
      <c r="H94" s="308"/>
      <c r="I94" s="308"/>
      <c r="J94" s="308"/>
      <c r="K94" s="308"/>
      <c r="L94" s="308"/>
      <c r="M94" s="308"/>
      <c r="N94" s="308"/>
      <c r="O94" s="259"/>
      <c r="P94" s="259"/>
      <c r="Q94" s="259"/>
      <c r="R94" s="259"/>
      <c r="S94" s="259"/>
      <c r="T94" s="259"/>
      <c r="U94" s="259"/>
      <c r="V94" s="259"/>
      <c r="W94" s="259"/>
      <c r="X94" s="259"/>
      <c r="Y94" s="259"/>
      <c r="Z94" s="259"/>
      <c r="AA94" s="259"/>
      <c r="AB94" s="259"/>
      <c r="AC94" s="259"/>
      <c r="AD94" s="259"/>
    </row>
    <row r="95" ht="13.5" customHeight="1">
      <c r="A95" s="259"/>
      <c r="B95" s="259"/>
      <c r="C95" s="308"/>
      <c r="D95" s="308"/>
      <c r="E95" s="308"/>
      <c r="F95" s="308"/>
      <c r="G95" s="308"/>
      <c r="H95" s="308"/>
      <c r="I95" s="308"/>
      <c r="J95" s="308"/>
      <c r="K95" s="351"/>
      <c r="L95" s="351"/>
      <c r="M95" s="308"/>
      <c r="N95" s="308"/>
      <c r="O95" s="259"/>
      <c r="P95" s="259"/>
      <c r="Q95" s="259"/>
      <c r="R95" s="259"/>
      <c r="S95" s="259"/>
      <c r="T95" s="259"/>
      <c r="U95" s="259"/>
      <c r="V95" s="259"/>
      <c r="W95" s="259"/>
      <c r="X95" s="259"/>
      <c r="Y95" s="259"/>
      <c r="Z95" s="259"/>
      <c r="AA95" s="259"/>
      <c r="AB95" s="259"/>
      <c r="AC95" s="259"/>
      <c r="AD95" s="259"/>
    </row>
    <row r="96" ht="13.5" customHeight="1">
      <c r="A96" s="259"/>
      <c r="B96" s="259"/>
      <c r="C96" s="308"/>
      <c r="D96" s="308"/>
      <c r="E96" s="308"/>
      <c r="F96" s="308"/>
      <c r="G96" s="308"/>
      <c r="H96" s="308"/>
      <c r="I96" s="308"/>
      <c r="J96" s="308"/>
      <c r="K96" s="351"/>
      <c r="L96" s="351"/>
      <c r="M96" s="308"/>
      <c r="N96" s="308"/>
      <c r="O96" s="259"/>
      <c r="P96" s="259"/>
      <c r="Q96" s="259"/>
      <c r="R96" s="259"/>
      <c r="S96" s="259"/>
      <c r="T96" s="259"/>
      <c r="U96" s="259"/>
      <c r="V96" s="259"/>
      <c r="W96" s="259"/>
      <c r="X96" s="259"/>
      <c r="Y96" s="259"/>
      <c r="Z96" s="259"/>
      <c r="AA96" s="259"/>
      <c r="AB96" s="259"/>
      <c r="AC96" s="259"/>
      <c r="AD96" s="259"/>
    </row>
    <row r="97" ht="13.5" customHeight="1">
      <c r="A97" s="259"/>
      <c r="B97" s="259"/>
      <c r="C97" s="308"/>
      <c r="D97" s="308"/>
      <c r="E97" s="308"/>
      <c r="F97" s="308"/>
      <c r="G97" s="308"/>
      <c r="H97" s="308"/>
      <c r="I97" s="308"/>
      <c r="J97" s="308"/>
      <c r="K97" s="351"/>
      <c r="L97" s="351"/>
      <c r="M97" s="308"/>
      <c r="N97" s="308"/>
      <c r="O97" s="259"/>
      <c r="P97" s="259"/>
      <c r="Q97" s="259"/>
      <c r="R97" s="259"/>
      <c r="S97" s="259"/>
      <c r="T97" s="259"/>
      <c r="U97" s="259"/>
      <c r="V97" s="259"/>
      <c r="W97" s="259"/>
      <c r="X97" s="259"/>
      <c r="Y97" s="259"/>
      <c r="Z97" s="259"/>
      <c r="AA97" s="259"/>
      <c r="AB97" s="259"/>
      <c r="AC97" s="259"/>
      <c r="AD97" s="259"/>
    </row>
    <row r="98" ht="13.5" customHeight="1">
      <c r="A98" s="259"/>
      <c r="B98" s="259"/>
      <c r="C98" s="308"/>
      <c r="D98" s="308"/>
      <c r="E98" s="308"/>
      <c r="F98" s="308"/>
      <c r="G98" s="308"/>
      <c r="H98" s="308"/>
      <c r="I98" s="308"/>
      <c r="J98" s="308"/>
      <c r="K98" s="351"/>
      <c r="L98" s="351"/>
      <c r="M98" s="308"/>
      <c r="N98" s="308"/>
      <c r="O98" s="259"/>
      <c r="P98" s="259"/>
      <c r="Q98" s="259"/>
      <c r="R98" s="259"/>
      <c r="S98" s="259"/>
      <c r="T98" s="259"/>
      <c r="U98" s="259"/>
      <c r="V98" s="259"/>
      <c r="W98" s="259"/>
      <c r="X98" s="259"/>
      <c r="Y98" s="259"/>
      <c r="Z98" s="259"/>
      <c r="AA98" s="259"/>
      <c r="AB98" s="259"/>
      <c r="AC98" s="259"/>
      <c r="AD98" s="259"/>
    </row>
    <row r="99" ht="13.5" customHeight="1">
      <c r="A99" s="259"/>
      <c r="B99" s="259"/>
      <c r="C99" s="308"/>
      <c r="D99" s="308"/>
      <c r="E99" s="308"/>
      <c r="F99" s="308"/>
      <c r="G99" s="308"/>
      <c r="H99" s="308"/>
      <c r="I99" s="308"/>
      <c r="J99" s="308"/>
      <c r="K99" s="351"/>
      <c r="L99" s="351"/>
      <c r="M99" s="308"/>
      <c r="N99" s="308"/>
      <c r="O99" s="259"/>
      <c r="P99" s="259"/>
      <c r="Q99" s="259"/>
      <c r="R99" s="259"/>
      <c r="S99" s="259"/>
      <c r="T99" s="259"/>
      <c r="U99" s="259"/>
      <c r="V99" s="259"/>
      <c r="W99" s="259"/>
      <c r="X99" s="259"/>
      <c r="Y99" s="259"/>
      <c r="Z99" s="259"/>
      <c r="AA99" s="259"/>
      <c r="AB99" s="259"/>
      <c r="AC99" s="259"/>
      <c r="AD99" s="259"/>
    </row>
    <row r="100" ht="13.5" customHeight="1">
      <c r="A100" s="259"/>
      <c r="B100" s="259"/>
      <c r="C100" s="308"/>
      <c r="D100" s="308"/>
      <c r="E100" s="308"/>
      <c r="F100" s="308"/>
      <c r="G100" s="308"/>
      <c r="H100" s="308"/>
      <c r="I100" s="308"/>
      <c r="J100" s="308"/>
      <c r="K100" s="351"/>
      <c r="L100" s="351"/>
      <c r="M100" s="308"/>
      <c r="N100" s="308"/>
      <c r="O100" s="259"/>
      <c r="P100" s="259"/>
      <c r="Q100" s="259"/>
      <c r="R100" s="259"/>
      <c r="S100" s="259"/>
      <c r="T100" s="259"/>
      <c r="U100" s="259"/>
      <c r="V100" s="259"/>
      <c r="W100" s="259"/>
      <c r="X100" s="259"/>
      <c r="Y100" s="259"/>
      <c r="Z100" s="259"/>
      <c r="AA100" s="259"/>
      <c r="AB100" s="259"/>
      <c r="AC100" s="259"/>
      <c r="AD100" s="259"/>
    </row>
    <row r="101" ht="13.5" customHeight="1">
      <c r="A101" s="259"/>
      <c r="B101" s="259"/>
      <c r="C101" s="308"/>
      <c r="D101" s="308"/>
      <c r="E101" s="308"/>
      <c r="F101" s="308"/>
      <c r="G101" s="308"/>
      <c r="H101" s="308"/>
      <c r="I101" s="308"/>
      <c r="J101" s="308"/>
      <c r="K101" s="351"/>
      <c r="L101" s="351"/>
      <c r="M101" s="308"/>
      <c r="N101" s="308"/>
      <c r="O101" s="259"/>
      <c r="P101" s="259"/>
      <c r="Q101" s="259"/>
      <c r="R101" s="259"/>
      <c r="S101" s="259"/>
      <c r="T101" s="259"/>
      <c r="U101" s="259"/>
      <c r="V101" s="259"/>
      <c r="W101" s="259"/>
      <c r="X101" s="259"/>
      <c r="Y101" s="259"/>
      <c r="Z101" s="259"/>
      <c r="AA101" s="259"/>
      <c r="AB101" s="259"/>
      <c r="AC101" s="259"/>
      <c r="AD101" s="259"/>
    </row>
    <row r="102" ht="13.5" customHeight="1">
      <c r="A102" s="259"/>
      <c r="B102" s="29"/>
      <c r="C102" s="335"/>
      <c r="D102" s="335"/>
      <c r="E102" s="335"/>
      <c r="F102" s="335"/>
      <c r="G102" s="335"/>
      <c r="H102" s="335"/>
      <c r="I102" s="308"/>
      <c r="J102" s="308"/>
      <c r="K102" s="351"/>
      <c r="L102" s="351"/>
      <c r="M102" s="308"/>
      <c r="N102" s="308"/>
      <c r="O102" s="259"/>
      <c r="P102" s="259"/>
      <c r="Q102" s="259"/>
      <c r="R102" s="259"/>
      <c r="S102" s="259"/>
      <c r="T102" s="259"/>
      <c r="U102" s="259"/>
      <c r="V102" s="259"/>
      <c r="W102" s="259"/>
      <c r="X102" s="259"/>
      <c r="Y102" s="259"/>
      <c r="Z102" s="259"/>
      <c r="AA102" s="259"/>
      <c r="AB102" s="259"/>
      <c r="AC102" s="259"/>
      <c r="AD102" s="259"/>
    </row>
    <row r="103" ht="13.5" customHeight="1">
      <c r="A103" s="259"/>
      <c r="B103" s="29"/>
      <c r="C103" s="335"/>
      <c r="D103" s="335"/>
      <c r="E103" s="335"/>
      <c r="F103" s="335"/>
      <c r="G103" s="335"/>
      <c r="H103" s="335"/>
      <c r="I103" s="308"/>
      <c r="J103" s="308"/>
      <c r="K103" s="351"/>
      <c r="L103" s="351"/>
      <c r="M103" s="308"/>
      <c r="N103" s="308"/>
      <c r="O103" s="259"/>
      <c r="P103" s="259"/>
      <c r="Q103" s="259"/>
      <c r="R103" s="259"/>
      <c r="S103" s="259"/>
      <c r="T103" s="259"/>
      <c r="U103" s="259"/>
      <c r="V103" s="259"/>
      <c r="W103" s="259"/>
      <c r="X103" s="259"/>
      <c r="Y103" s="259"/>
      <c r="Z103" s="259"/>
      <c r="AA103" s="259"/>
      <c r="AB103" s="259"/>
      <c r="AC103" s="259"/>
      <c r="AD103" s="259"/>
    </row>
    <row r="104" ht="13.5" customHeight="1">
      <c r="A104" s="259"/>
      <c r="B104" s="29"/>
      <c r="C104" s="335"/>
      <c r="D104" s="335"/>
      <c r="E104" s="335"/>
      <c r="F104" s="335"/>
      <c r="G104" s="335"/>
      <c r="H104" s="335"/>
      <c r="I104" s="308"/>
      <c r="J104" s="308"/>
      <c r="K104" s="351"/>
      <c r="L104" s="351"/>
      <c r="M104" s="308"/>
      <c r="N104" s="308"/>
      <c r="O104" s="259"/>
      <c r="P104" s="259"/>
      <c r="Q104" s="259"/>
      <c r="R104" s="259"/>
      <c r="S104" s="259"/>
      <c r="T104" s="259"/>
      <c r="U104" s="259"/>
      <c r="V104" s="259"/>
      <c r="W104" s="259"/>
      <c r="X104" s="259"/>
      <c r="Y104" s="259"/>
      <c r="Z104" s="259"/>
      <c r="AA104" s="259"/>
      <c r="AB104" s="259"/>
      <c r="AC104" s="259"/>
      <c r="AD104" s="259"/>
    </row>
    <row r="105" ht="13.5" customHeight="1">
      <c r="A105" s="259"/>
      <c r="B105" s="29"/>
      <c r="C105" s="335"/>
      <c r="D105" s="335"/>
      <c r="E105" s="335"/>
      <c r="F105" s="335"/>
      <c r="G105" s="335"/>
      <c r="H105" s="335"/>
      <c r="I105" s="308"/>
      <c r="J105" s="308"/>
      <c r="K105" s="351"/>
      <c r="L105" s="351"/>
      <c r="M105" s="308"/>
      <c r="N105" s="308"/>
      <c r="O105" s="259"/>
      <c r="P105" s="259"/>
      <c r="Q105" s="259"/>
      <c r="R105" s="259"/>
      <c r="S105" s="259"/>
      <c r="T105" s="259"/>
      <c r="U105" s="259"/>
      <c r="V105" s="259"/>
      <c r="W105" s="259"/>
      <c r="X105" s="259"/>
      <c r="Y105" s="259"/>
      <c r="Z105" s="259"/>
      <c r="AA105" s="259"/>
      <c r="AB105" s="259"/>
      <c r="AC105" s="259"/>
      <c r="AD105" s="259"/>
    </row>
    <row r="106" ht="13.5" customHeight="1">
      <c r="A106" s="259"/>
      <c r="B106" s="29"/>
      <c r="C106" s="335"/>
      <c r="D106" s="335"/>
      <c r="E106" s="335"/>
      <c r="F106" s="335"/>
      <c r="G106" s="335"/>
      <c r="H106" s="335"/>
      <c r="I106" s="308"/>
      <c r="J106" s="308"/>
      <c r="K106" s="351"/>
      <c r="L106" s="351"/>
      <c r="M106" s="308"/>
      <c r="N106" s="308"/>
      <c r="O106" s="259"/>
      <c r="P106" s="259"/>
      <c r="Q106" s="259"/>
      <c r="R106" s="259"/>
      <c r="S106" s="259"/>
      <c r="T106" s="259"/>
      <c r="U106" s="259"/>
      <c r="V106" s="259"/>
      <c r="W106" s="259"/>
      <c r="X106" s="259"/>
      <c r="Y106" s="259"/>
      <c r="Z106" s="259"/>
      <c r="AA106" s="259"/>
      <c r="AB106" s="259"/>
      <c r="AC106" s="259"/>
      <c r="AD106" s="259"/>
    </row>
    <row r="107" ht="13.5" customHeight="1">
      <c r="A107" s="259"/>
      <c r="B107" s="29"/>
      <c r="C107" s="335"/>
      <c r="D107" s="335"/>
      <c r="E107" s="335"/>
      <c r="F107" s="335"/>
      <c r="G107" s="335"/>
      <c r="H107" s="335"/>
      <c r="I107" s="308"/>
      <c r="J107" s="308"/>
      <c r="K107" s="351"/>
      <c r="L107" s="351"/>
      <c r="M107" s="308"/>
      <c r="N107" s="308"/>
      <c r="O107" s="259"/>
      <c r="P107" s="259"/>
      <c r="Q107" s="259"/>
      <c r="R107" s="259"/>
      <c r="S107" s="259"/>
      <c r="T107" s="259"/>
      <c r="U107" s="259"/>
      <c r="V107" s="259"/>
      <c r="W107" s="259"/>
      <c r="X107" s="259"/>
      <c r="Y107" s="259"/>
      <c r="Z107" s="259"/>
      <c r="AA107" s="259"/>
      <c r="AB107" s="259"/>
      <c r="AC107" s="259"/>
      <c r="AD107" s="259"/>
    </row>
    <row r="108" ht="13.5" customHeight="1">
      <c r="A108" s="259"/>
      <c r="B108" s="29"/>
      <c r="C108" s="335"/>
      <c r="D108" s="335"/>
      <c r="E108" s="335"/>
      <c r="F108" s="335"/>
      <c r="G108" s="335"/>
      <c r="H108" s="335"/>
      <c r="I108" s="335"/>
      <c r="J108" s="335"/>
      <c r="K108" s="351"/>
      <c r="L108" s="351"/>
      <c r="M108" s="308"/>
      <c r="N108" s="308"/>
      <c r="O108" s="259"/>
      <c r="P108" s="259"/>
      <c r="Q108" s="259"/>
      <c r="R108" s="259"/>
      <c r="S108" s="259"/>
      <c r="T108" s="259"/>
      <c r="U108" s="259"/>
      <c r="V108" s="259"/>
      <c r="W108" s="259"/>
      <c r="X108" s="259"/>
      <c r="Y108" s="259"/>
      <c r="Z108" s="259"/>
      <c r="AA108" s="259"/>
      <c r="AB108" s="259"/>
      <c r="AC108" s="259"/>
      <c r="AD108" s="259"/>
    </row>
    <row r="109" ht="13.5" customHeight="1">
      <c r="A109" s="259"/>
      <c r="B109" s="29"/>
      <c r="C109" s="335"/>
      <c r="D109" s="335"/>
      <c r="E109" s="335"/>
      <c r="F109" s="335"/>
      <c r="G109" s="335"/>
      <c r="H109" s="335"/>
      <c r="I109" s="335"/>
      <c r="J109" s="335"/>
      <c r="K109" s="351"/>
      <c r="L109" s="351"/>
      <c r="M109" s="308"/>
      <c r="N109" s="308"/>
      <c r="O109" s="259"/>
      <c r="P109" s="259"/>
      <c r="Q109" s="259"/>
      <c r="R109" s="259"/>
      <c r="S109" s="259"/>
      <c r="T109" s="259"/>
      <c r="U109" s="259"/>
      <c r="V109" s="259"/>
      <c r="W109" s="259"/>
      <c r="X109" s="259"/>
      <c r="Y109" s="259"/>
      <c r="Z109" s="259"/>
      <c r="AA109" s="259"/>
      <c r="AB109" s="259"/>
      <c r="AC109" s="259"/>
      <c r="AD109" s="259"/>
    </row>
    <row r="110" ht="13.5" customHeight="1">
      <c r="A110" s="259"/>
      <c r="B110" s="29"/>
      <c r="C110" s="335"/>
      <c r="D110" s="335"/>
      <c r="E110" s="335"/>
      <c r="F110" s="335"/>
      <c r="G110" s="335"/>
      <c r="H110" s="335"/>
      <c r="I110" s="335"/>
      <c r="J110" s="335"/>
      <c r="K110" s="351"/>
      <c r="L110" s="351"/>
      <c r="M110" s="308"/>
      <c r="N110" s="308"/>
      <c r="O110" s="259"/>
      <c r="P110" s="259"/>
      <c r="Q110" s="259"/>
      <c r="R110" s="259"/>
      <c r="S110" s="259"/>
      <c r="T110" s="259"/>
      <c r="U110" s="259"/>
      <c r="V110" s="259"/>
      <c r="W110" s="259"/>
      <c r="X110" s="259"/>
      <c r="Y110" s="259"/>
      <c r="Z110" s="259"/>
      <c r="AA110" s="259"/>
      <c r="AB110" s="259"/>
      <c r="AC110" s="259"/>
      <c r="AD110" s="259"/>
    </row>
    <row r="111" ht="13.5" customHeight="1">
      <c r="A111" s="259"/>
      <c r="B111" s="29"/>
      <c r="C111" s="335"/>
      <c r="D111" s="335"/>
      <c r="E111" s="335"/>
      <c r="F111" s="335"/>
      <c r="G111" s="335"/>
      <c r="H111" s="335"/>
      <c r="I111" s="335"/>
      <c r="J111" s="335"/>
      <c r="K111" s="351"/>
      <c r="L111" s="351"/>
      <c r="M111" s="308"/>
      <c r="N111" s="308"/>
      <c r="O111" s="259"/>
      <c r="P111" s="259"/>
      <c r="Q111" s="259"/>
      <c r="R111" s="259"/>
      <c r="S111" s="259"/>
      <c r="T111" s="259"/>
      <c r="U111" s="259"/>
      <c r="V111" s="259"/>
      <c r="W111" s="259"/>
      <c r="X111" s="259"/>
      <c r="Y111" s="259"/>
      <c r="Z111" s="259"/>
      <c r="AA111" s="259"/>
      <c r="AB111" s="259"/>
      <c r="AC111" s="259"/>
      <c r="AD111" s="259"/>
    </row>
    <row r="112" ht="13.5" customHeight="1">
      <c r="A112" s="259"/>
      <c r="B112" s="29"/>
      <c r="C112" s="335"/>
      <c r="D112" s="335"/>
      <c r="E112" s="335"/>
      <c r="F112" s="335"/>
      <c r="G112" s="335"/>
      <c r="H112" s="335"/>
      <c r="I112" s="335"/>
      <c r="J112" s="335"/>
      <c r="K112" s="351"/>
      <c r="L112" s="351"/>
      <c r="M112" s="308"/>
      <c r="N112" s="308"/>
      <c r="O112" s="259"/>
      <c r="P112" s="259"/>
      <c r="Q112" s="259"/>
      <c r="R112" s="259"/>
      <c r="S112" s="259"/>
      <c r="T112" s="259"/>
      <c r="U112" s="259"/>
      <c r="V112" s="259"/>
      <c r="W112" s="259"/>
      <c r="X112" s="259"/>
      <c r="Y112" s="259"/>
      <c r="Z112" s="259"/>
      <c r="AA112" s="259"/>
      <c r="AB112" s="259"/>
      <c r="AC112" s="259"/>
      <c r="AD112" s="259"/>
    </row>
    <row r="113" ht="13.5" customHeight="1">
      <c r="A113" s="259"/>
      <c r="B113" s="29"/>
      <c r="C113" s="335"/>
      <c r="D113" s="335"/>
      <c r="E113" s="335"/>
      <c r="F113" s="335"/>
      <c r="G113" s="335"/>
      <c r="H113" s="335"/>
      <c r="I113" s="335"/>
      <c r="J113" s="335"/>
      <c r="K113" s="351"/>
      <c r="L113" s="351"/>
      <c r="M113" s="308"/>
      <c r="N113" s="308"/>
      <c r="O113" s="259"/>
      <c r="P113" s="259"/>
      <c r="Q113" s="259"/>
      <c r="R113" s="259"/>
      <c r="S113" s="259"/>
      <c r="T113" s="259"/>
      <c r="U113" s="259"/>
      <c r="V113" s="259"/>
      <c r="W113" s="259"/>
      <c r="X113" s="259"/>
      <c r="Y113" s="259"/>
      <c r="Z113" s="259"/>
      <c r="AA113" s="259"/>
      <c r="AB113" s="259"/>
      <c r="AC113" s="259"/>
      <c r="AD113" s="259"/>
    </row>
    <row r="114" ht="13.5" customHeight="1">
      <c r="A114" s="259"/>
      <c r="B114" s="29"/>
      <c r="C114" s="335"/>
      <c r="D114" s="335"/>
      <c r="E114" s="335"/>
      <c r="F114" s="335"/>
      <c r="G114" s="335"/>
      <c r="H114" s="335"/>
      <c r="I114" s="335"/>
      <c r="J114" s="335"/>
      <c r="K114" s="351"/>
      <c r="L114" s="351"/>
      <c r="M114" s="308"/>
      <c r="N114" s="308"/>
      <c r="O114" s="259"/>
      <c r="P114" s="259"/>
      <c r="Q114" s="259"/>
      <c r="R114" s="259"/>
      <c r="S114" s="259"/>
      <c r="T114" s="259"/>
      <c r="U114" s="259"/>
      <c r="V114" s="259"/>
      <c r="W114" s="259"/>
      <c r="X114" s="259"/>
      <c r="Y114" s="259"/>
      <c r="Z114" s="259"/>
      <c r="AA114" s="259"/>
      <c r="AB114" s="259"/>
      <c r="AC114" s="259"/>
      <c r="AD114" s="259"/>
    </row>
    <row r="115" ht="13.5" customHeight="1">
      <c r="A115" s="259"/>
      <c r="B115" s="29"/>
      <c r="C115" s="335"/>
      <c r="D115" s="335"/>
      <c r="E115" s="335"/>
      <c r="F115" s="335"/>
      <c r="G115" s="335"/>
      <c r="H115" s="335"/>
      <c r="I115" s="335"/>
      <c r="J115" s="335"/>
      <c r="K115" s="351"/>
      <c r="L115" s="351"/>
      <c r="M115" s="308"/>
      <c r="N115" s="308"/>
      <c r="O115" s="259"/>
      <c r="P115" s="259"/>
      <c r="Q115" s="259"/>
      <c r="R115" s="259"/>
      <c r="S115" s="259"/>
      <c r="T115" s="259"/>
      <c r="U115" s="259"/>
      <c r="V115" s="259"/>
      <c r="W115" s="259"/>
      <c r="X115" s="259"/>
      <c r="Y115" s="259"/>
      <c r="Z115" s="259"/>
      <c r="AA115" s="259"/>
      <c r="AB115" s="259"/>
      <c r="AC115" s="259"/>
      <c r="AD115" s="259"/>
    </row>
    <row r="116" ht="13.5" customHeight="1">
      <c r="A116" s="259"/>
      <c r="B116" s="29"/>
      <c r="C116" s="335"/>
      <c r="D116" s="335"/>
      <c r="E116" s="335"/>
      <c r="F116" s="335"/>
      <c r="G116" s="335"/>
      <c r="H116" s="335"/>
      <c r="I116" s="335"/>
      <c r="J116" s="335"/>
      <c r="K116" s="351"/>
      <c r="L116" s="351"/>
      <c r="M116" s="308"/>
      <c r="N116" s="308"/>
      <c r="O116" s="259"/>
      <c r="P116" s="259"/>
      <c r="Q116" s="259"/>
      <c r="R116" s="259"/>
      <c r="S116" s="259"/>
      <c r="T116" s="259"/>
      <c r="U116" s="259"/>
      <c r="V116" s="259"/>
      <c r="W116" s="259"/>
      <c r="X116" s="259"/>
      <c r="Y116" s="259"/>
      <c r="Z116" s="259"/>
      <c r="AA116" s="259"/>
      <c r="AB116" s="259"/>
      <c r="AC116" s="259"/>
      <c r="AD116" s="259"/>
    </row>
    <row r="117" ht="13.5" customHeight="1">
      <c r="A117" s="259"/>
      <c r="B117" s="29"/>
      <c r="C117" s="335"/>
      <c r="D117" s="335"/>
      <c r="E117" s="335"/>
      <c r="F117" s="335"/>
      <c r="G117" s="335"/>
      <c r="H117" s="335"/>
      <c r="I117" s="335"/>
      <c r="J117" s="335"/>
      <c r="K117" s="351"/>
      <c r="L117" s="351"/>
      <c r="M117" s="308"/>
      <c r="N117" s="308"/>
      <c r="O117" s="259"/>
      <c r="P117" s="259"/>
      <c r="Q117" s="259"/>
      <c r="R117" s="259"/>
      <c r="S117" s="259"/>
      <c r="T117" s="259"/>
      <c r="U117" s="259"/>
      <c r="V117" s="259"/>
      <c r="W117" s="259"/>
      <c r="X117" s="259"/>
      <c r="Y117" s="259"/>
      <c r="Z117" s="259"/>
      <c r="AA117" s="259"/>
      <c r="AB117" s="259"/>
      <c r="AC117" s="259"/>
      <c r="AD117" s="259"/>
    </row>
    <row r="118" ht="13.5" customHeight="1">
      <c r="A118" s="259"/>
      <c r="B118" s="29"/>
      <c r="C118" s="335"/>
      <c r="D118" s="335"/>
      <c r="E118" s="335"/>
      <c r="F118" s="335"/>
      <c r="G118" s="335"/>
      <c r="H118" s="335"/>
      <c r="I118" s="335"/>
      <c r="J118" s="335"/>
      <c r="K118" s="351"/>
      <c r="L118" s="351"/>
      <c r="M118" s="308"/>
      <c r="N118" s="308"/>
      <c r="O118" s="259"/>
      <c r="P118" s="259"/>
      <c r="Q118" s="259"/>
      <c r="R118" s="259"/>
      <c r="S118" s="259"/>
      <c r="T118" s="259"/>
      <c r="U118" s="259"/>
      <c r="V118" s="259"/>
      <c r="W118" s="259"/>
      <c r="X118" s="259"/>
      <c r="Y118" s="259"/>
      <c r="Z118" s="259"/>
      <c r="AA118" s="259"/>
      <c r="AB118" s="259"/>
      <c r="AC118" s="259"/>
      <c r="AD118" s="259"/>
    </row>
    <row r="119" ht="13.5" customHeight="1">
      <c r="A119" s="259"/>
      <c r="B119" s="29"/>
      <c r="C119" s="335"/>
      <c r="D119" s="335"/>
      <c r="E119" s="335"/>
      <c r="F119" s="335"/>
      <c r="G119" s="335"/>
      <c r="H119" s="335"/>
      <c r="I119" s="335"/>
      <c r="J119" s="335"/>
      <c r="K119" s="351"/>
      <c r="L119" s="351"/>
      <c r="M119" s="308"/>
      <c r="N119" s="308"/>
      <c r="O119" s="259"/>
      <c r="P119" s="259"/>
      <c r="Q119" s="259"/>
      <c r="R119" s="259"/>
      <c r="S119" s="259"/>
      <c r="T119" s="259"/>
      <c r="U119" s="259"/>
      <c r="V119" s="259"/>
      <c r="W119" s="259"/>
      <c r="X119" s="259"/>
      <c r="Y119" s="259"/>
      <c r="Z119" s="259"/>
      <c r="AA119" s="259"/>
      <c r="AB119" s="259"/>
      <c r="AC119" s="259"/>
      <c r="AD119" s="259"/>
    </row>
    <row r="120" ht="13.5" customHeight="1">
      <c r="A120" s="259"/>
      <c r="B120" s="29"/>
      <c r="C120" s="335"/>
      <c r="D120" s="335"/>
      <c r="E120" s="335"/>
      <c r="F120" s="335"/>
      <c r="G120" s="335"/>
      <c r="H120" s="335"/>
      <c r="I120" s="335"/>
      <c r="J120" s="335"/>
      <c r="K120" s="351"/>
      <c r="L120" s="351"/>
      <c r="M120" s="308"/>
      <c r="N120" s="308"/>
      <c r="O120" s="259"/>
      <c r="P120" s="259"/>
      <c r="Q120" s="259"/>
      <c r="R120" s="259"/>
      <c r="S120" s="259"/>
      <c r="T120" s="259"/>
      <c r="U120" s="259"/>
      <c r="V120" s="259"/>
      <c r="W120" s="259"/>
      <c r="X120" s="259"/>
      <c r="Y120" s="259"/>
      <c r="Z120" s="259"/>
      <c r="AA120" s="259"/>
      <c r="AB120" s="259"/>
      <c r="AC120" s="259"/>
      <c r="AD120" s="259"/>
    </row>
    <row r="121" ht="13.5" customHeight="1">
      <c r="A121" s="259"/>
      <c r="B121" s="29"/>
      <c r="C121" s="335"/>
      <c r="D121" s="335"/>
      <c r="E121" s="335"/>
      <c r="F121" s="335"/>
      <c r="G121" s="335"/>
      <c r="H121" s="335"/>
      <c r="I121" s="335"/>
      <c r="J121" s="335"/>
      <c r="K121" s="351"/>
      <c r="L121" s="351"/>
      <c r="M121" s="308"/>
      <c r="N121" s="308"/>
      <c r="O121" s="259"/>
      <c r="P121" s="259"/>
      <c r="Q121" s="259"/>
      <c r="R121" s="259"/>
      <c r="S121" s="259"/>
      <c r="T121" s="259"/>
      <c r="U121" s="259"/>
      <c r="V121" s="259"/>
      <c r="W121" s="259"/>
      <c r="X121" s="259"/>
      <c r="Y121" s="259"/>
      <c r="Z121" s="259"/>
      <c r="AA121" s="259"/>
      <c r="AB121" s="259"/>
      <c r="AC121" s="259"/>
      <c r="AD121" s="259"/>
    </row>
    <row r="122" ht="13.5" customHeight="1">
      <c r="A122" s="259"/>
      <c r="B122" s="29"/>
      <c r="C122" s="335"/>
      <c r="D122" s="335"/>
      <c r="E122" s="335"/>
      <c r="F122" s="335"/>
      <c r="G122" s="335"/>
      <c r="H122" s="335"/>
      <c r="I122" s="335"/>
      <c r="J122" s="335"/>
      <c r="K122" s="351"/>
      <c r="L122" s="351"/>
      <c r="M122" s="308"/>
      <c r="N122" s="308"/>
      <c r="O122" s="259"/>
      <c r="P122" s="259"/>
      <c r="Q122" s="259"/>
      <c r="R122" s="259"/>
      <c r="S122" s="259"/>
      <c r="T122" s="259"/>
      <c r="U122" s="259"/>
      <c r="V122" s="259"/>
      <c r="W122" s="259"/>
      <c r="X122" s="259"/>
      <c r="Y122" s="259"/>
      <c r="Z122" s="259"/>
      <c r="AA122" s="259"/>
      <c r="AB122" s="259"/>
      <c r="AC122" s="259"/>
      <c r="AD122" s="259"/>
    </row>
    <row r="123" ht="13.5" customHeight="1">
      <c r="A123" s="259"/>
      <c r="B123" s="29"/>
      <c r="C123" s="335"/>
      <c r="D123" s="335"/>
      <c r="E123" s="335"/>
      <c r="F123" s="335"/>
      <c r="G123" s="335"/>
      <c r="H123" s="335"/>
      <c r="I123" s="335"/>
      <c r="J123" s="335"/>
      <c r="K123" s="351"/>
      <c r="L123" s="351"/>
      <c r="M123" s="308"/>
      <c r="N123" s="308"/>
      <c r="O123" s="259"/>
      <c r="P123" s="259"/>
      <c r="Q123" s="259"/>
      <c r="R123" s="259"/>
      <c r="S123" s="259"/>
      <c r="T123" s="259"/>
      <c r="U123" s="259"/>
      <c r="V123" s="259"/>
      <c r="W123" s="259"/>
      <c r="X123" s="259"/>
      <c r="Y123" s="259"/>
      <c r="Z123" s="259"/>
      <c r="AA123" s="259"/>
      <c r="AB123" s="259"/>
      <c r="AC123" s="259"/>
      <c r="AD123" s="259"/>
    </row>
    <row r="124" ht="13.5" customHeight="1">
      <c r="A124" s="259"/>
      <c r="B124" s="29"/>
      <c r="C124" s="335"/>
      <c r="D124" s="335"/>
      <c r="E124" s="335"/>
      <c r="F124" s="335"/>
      <c r="G124" s="335"/>
      <c r="H124" s="335"/>
      <c r="I124" s="335"/>
      <c r="J124" s="335"/>
      <c r="K124" s="351"/>
      <c r="L124" s="351"/>
      <c r="M124" s="308"/>
      <c r="N124" s="308"/>
      <c r="O124" s="259"/>
      <c r="P124" s="259"/>
      <c r="Q124" s="259"/>
      <c r="R124" s="259"/>
      <c r="S124" s="259"/>
      <c r="T124" s="259"/>
      <c r="U124" s="259"/>
      <c r="V124" s="259"/>
      <c r="W124" s="259"/>
      <c r="X124" s="259"/>
      <c r="Y124" s="259"/>
      <c r="Z124" s="259"/>
      <c r="AA124" s="259"/>
      <c r="AB124" s="259"/>
      <c r="AC124" s="259"/>
      <c r="AD124" s="259"/>
    </row>
    <row r="125" ht="13.5" customHeight="1">
      <c r="A125" s="259"/>
      <c r="B125" s="29"/>
      <c r="C125" s="335"/>
      <c r="D125" s="335"/>
      <c r="E125" s="335"/>
      <c r="F125" s="335"/>
      <c r="G125" s="335"/>
      <c r="H125" s="335"/>
      <c r="I125" s="335"/>
      <c r="J125" s="335"/>
      <c r="K125" s="351"/>
      <c r="L125" s="351"/>
      <c r="M125" s="308"/>
      <c r="N125" s="308"/>
      <c r="O125" s="259"/>
      <c r="P125" s="259"/>
      <c r="Q125" s="259"/>
      <c r="R125" s="259"/>
      <c r="S125" s="259"/>
      <c r="T125" s="259"/>
      <c r="U125" s="259"/>
      <c r="V125" s="259"/>
      <c r="W125" s="259"/>
      <c r="X125" s="259"/>
      <c r="Y125" s="259"/>
      <c r="Z125" s="259"/>
      <c r="AA125" s="259"/>
      <c r="AB125" s="259"/>
      <c r="AC125" s="259"/>
      <c r="AD125" s="259"/>
    </row>
    <row r="126" ht="13.5" customHeight="1">
      <c r="A126" s="259"/>
      <c r="B126" s="29"/>
      <c r="C126" s="335"/>
      <c r="D126" s="335"/>
      <c r="E126" s="335"/>
      <c r="F126" s="335"/>
      <c r="G126" s="335"/>
      <c r="H126" s="335"/>
      <c r="I126" s="335"/>
      <c r="J126" s="335"/>
      <c r="K126" s="351"/>
      <c r="L126" s="351"/>
      <c r="M126" s="308"/>
      <c r="N126" s="308"/>
      <c r="O126" s="259"/>
      <c r="P126" s="259"/>
      <c r="Q126" s="259"/>
      <c r="R126" s="259"/>
      <c r="S126" s="259"/>
      <c r="T126" s="259"/>
      <c r="U126" s="259"/>
      <c r="V126" s="259"/>
      <c r="W126" s="259"/>
      <c r="X126" s="259"/>
      <c r="Y126" s="259"/>
      <c r="Z126" s="259"/>
      <c r="AA126" s="259"/>
      <c r="AB126" s="259"/>
      <c r="AC126" s="259"/>
      <c r="AD126" s="259"/>
    </row>
    <row r="127" ht="13.5" customHeight="1">
      <c r="A127" s="259"/>
      <c r="B127" s="29"/>
      <c r="C127" s="335"/>
      <c r="D127" s="335"/>
      <c r="E127" s="335"/>
      <c r="F127" s="335"/>
      <c r="G127" s="335"/>
      <c r="H127" s="335"/>
      <c r="I127" s="335"/>
      <c r="J127" s="335"/>
      <c r="K127" s="351"/>
      <c r="L127" s="351"/>
      <c r="M127" s="308"/>
      <c r="N127" s="308"/>
      <c r="O127" s="259"/>
      <c r="P127" s="259"/>
      <c r="Q127" s="259"/>
      <c r="R127" s="259"/>
      <c r="S127" s="259"/>
      <c r="T127" s="259"/>
      <c r="U127" s="259"/>
      <c r="V127" s="259"/>
      <c r="W127" s="259"/>
      <c r="X127" s="259"/>
      <c r="Y127" s="259"/>
      <c r="Z127" s="259"/>
      <c r="AA127" s="259"/>
      <c r="AB127" s="259"/>
      <c r="AC127" s="259"/>
      <c r="AD127" s="259"/>
    </row>
    <row r="128" ht="13.5" customHeight="1">
      <c r="A128" s="259"/>
      <c r="B128" s="29"/>
      <c r="C128" s="335"/>
      <c r="D128" s="335"/>
      <c r="E128" s="335"/>
      <c r="F128" s="335"/>
      <c r="G128" s="335"/>
      <c r="H128" s="335"/>
      <c r="I128" s="335"/>
      <c r="J128" s="335"/>
      <c r="K128" s="351"/>
      <c r="L128" s="351"/>
      <c r="M128" s="308"/>
      <c r="N128" s="308"/>
      <c r="O128" s="259"/>
      <c r="P128" s="259"/>
      <c r="Q128" s="259"/>
      <c r="R128" s="259"/>
      <c r="S128" s="259"/>
      <c r="T128" s="259"/>
      <c r="U128" s="259"/>
      <c r="V128" s="259"/>
      <c r="W128" s="259"/>
      <c r="X128" s="259"/>
      <c r="Y128" s="259"/>
      <c r="Z128" s="259"/>
      <c r="AA128" s="259"/>
      <c r="AB128" s="259"/>
      <c r="AC128" s="259"/>
      <c r="AD128" s="259"/>
    </row>
    <row r="129" ht="13.5" customHeight="1">
      <c r="A129" s="259"/>
      <c r="B129" s="29"/>
      <c r="C129" s="335"/>
      <c r="D129" s="335"/>
      <c r="E129" s="335"/>
      <c r="F129" s="335"/>
      <c r="G129" s="335"/>
      <c r="H129" s="335"/>
      <c r="I129" s="335"/>
      <c r="J129" s="335"/>
      <c r="K129" s="351"/>
      <c r="L129" s="351"/>
      <c r="M129" s="308"/>
      <c r="N129" s="308"/>
      <c r="O129" s="259"/>
      <c r="P129" s="259"/>
      <c r="Q129" s="259"/>
      <c r="R129" s="259"/>
      <c r="S129" s="259"/>
      <c r="T129" s="259"/>
      <c r="U129" s="259"/>
      <c r="V129" s="259"/>
      <c r="W129" s="259"/>
      <c r="X129" s="259"/>
      <c r="Y129" s="259"/>
      <c r="Z129" s="259"/>
      <c r="AA129" s="259"/>
      <c r="AB129" s="259"/>
      <c r="AC129" s="259"/>
      <c r="AD129" s="259"/>
    </row>
    <row r="130" ht="13.5" customHeight="1">
      <c r="A130" s="259"/>
      <c r="B130" s="29"/>
      <c r="C130" s="335"/>
      <c r="D130" s="335"/>
      <c r="E130" s="335"/>
      <c r="F130" s="335"/>
      <c r="G130" s="335"/>
      <c r="H130" s="335"/>
      <c r="I130" s="335"/>
      <c r="J130" s="335"/>
      <c r="K130" s="351"/>
      <c r="L130" s="351"/>
      <c r="M130" s="308"/>
      <c r="N130" s="308"/>
      <c r="O130" s="259"/>
      <c r="P130" s="259"/>
      <c r="Q130" s="259"/>
      <c r="R130" s="259"/>
      <c r="S130" s="259"/>
      <c r="T130" s="259"/>
      <c r="U130" s="259"/>
      <c r="V130" s="259"/>
      <c r="W130" s="259"/>
      <c r="X130" s="259"/>
      <c r="Y130" s="259"/>
      <c r="Z130" s="259"/>
      <c r="AA130" s="259"/>
      <c r="AB130" s="259"/>
      <c r="AC130" s="259"/>
      <c r="AD130" s="259"/>
    </row>
    <row r="131" ht="13.5" customHeight="1">
      <c r="A131" s="259"/>
      <c r="B131" s="29"/>
      <c r="C131" s="335"/>
      <c r="D131" s="335"/>
      <c r="E131" s="335"/>
      <c r="F131" s="335"/>
      <c r="G131" s="335"/>
      <c r="H131" s="335"/>
      <c r="I131" s="335"/>
      <c r="J131" s="335"/>
      <c r="K131" s="351"/>
      <c r="L131" s="351"/>
      <c r="M131" s="308"/>
      <c r="N131" s="308"/>
      <c r="O131" s="259"/>
      <c r="P131" s="259"/>
      <c r="Q131" s="259"/>
      <c r="R131" s="259"/>
      <c r="S131" s="259"/>
      <c r="T131" s="259"/>
      <c r="U131" s="259"/>
      <c r="V131" s="259"/>
      <c r="W131" s="259"/>
      <c r="X131" s="259"/>
      <c r="Y131" s="259"/>
      <c r="Z131" s="259"/>
      <c r="AA131" s="259"/>
      <c r="AB131" s="259"/>
      <c r="AC131" s="259"/>
      <c r="AD131" s="259"/>
    </row>
    <row r="132" ht="13.5" customHeight="1">
      <c r="A132" s="259"/>
      <c r="B132" s="29"/>
      <c r="C132" s="335"/>
      <c r="D132" s="335"/>
      <c r="E132" s="335"/>
      <c r="F132" s="335"/>
      <c r="G132" s="335"/>
      <c r="H132" s="335"/>
      <c r="I132" s="335"/>
      <c r="J132" s="335"/>
      <c r="K132" s="351"/>
      <c r="L132" s="351"/>
      <c r="M132" s="308"/>
      <c r="N132" s="308"/>
      <c r="O132" s="259"/>
      <c r="P132" s="259"/>
      <c r="Q132" s="259"/>
      <c r="R132" s="259"/>
      <c r="S132" s="259"/>
      <c r="T132" s="259"/>
      <c r="U132" s="259"/>
      <c r="V132" s="259"/>
      <c r="W132" s="259"/>
      <c r="X132" s="259"/>
      <c r="Y132" s="259"/>
      <c r="Z132" s="259"/>
      <c r="AA132" s="259"/>
      <c r="AB132" s="259"/>
      <c r="AC132" s="259"/>
      <c r="AD132" s="259"/>
    </row>
    <row r="133" ht="13.5" customHeight="1">
      <c r="A133" s="259"/>
      <c r="B133" s="29"/>
      <c r="C133" s="335"/>
      <c r="D133" s="335"/>
      <c r="E133" s="335"/>
      <c r="F133" s="335"/>
      <c r="G133" s="335"/>
      <c r="H133" s="335"/>
      <c r="I133" s="335"/>
      <c r="J133" s="335"/>
      <c r="K133" s="351"/>
      <c r="L133" s="351"/>
      <c r="M133" s="308"/>
      <c r="N133" s="308"/>
      <c r="O133" s="259"/>
      <c r="P133" s="259"/>
      <c r="Q133" s="259"/>
      <c r="R133" s="259"/>
      <c r="S133" s="259"/>
      <c r="T133" s="259"/>
      <c r="U133" s="259"/>
      <c r="V133" s="259"/>
      <c r="W133" s="259"/>
      <c r="X133" s="259"/>
      <c r="Y133" s="259"/>
      <c r="Z133" s="259"/>
      <c r="AA133" s="259"/>
      <c r="AB133" s="259"/>
      <c r="AC133" s="259"/>
      <c r="AD133" s="259"/>
    </row>
    <row r="134" ht="13.5" customHeight="1">
      <c r="A134" s="259"/>
      <c r="B134" s="29"/>
      <c r="C134" s="335"/>
      <c r="D134" s="335"/>
      <c r="E134" s="335"/>
      <c r="F134" s="335"/>
      <c r="G134" s="335"/>
      <c r="H134" s="335"/>
      <c r="I134" s="335"/>
      <c r="J134" s="335"/>
      <c r="K134" s="351"/>
      <c r="L134" s="351"/>
      <c r="M134" s="308"/>
      <c r="N134" s="308"/>
      <c r="O134" s="259"/>
      <c r="P134" s="259"/>
      <c r="Q134" s="259"/>
      <c r="R134" s="259"/>
      <c r="S134" s="259"/>
      <c r="T134" s="259"/>
      <c r="U134" s="259"/>
      <c r="V134" s="259"/>
      <c r="W134" s="259"/>
      <c r="X134" s="259"/>
      <c r="Y134" s="259"/>
      <c r="Z134" s="259"/>
      <c r="AA134" s="259"/>
      <c r="AB134" s="259"/>
      <c r="AC134" s="259"/>
      <c r="AD134" s="259"/>
    </row>
    <row r="135" ht="13.5" customHeight="1">
      <c r="A135" s="259"/>
      <c r="B135" s="29"/>
      <c r="C135" s="335"/>
      <c r="D135" s="335"/>
      <c r="E135" s="335"/>
      <c r="F135" s="335"/>
      <c r="G135" s="335"/>
      <c r="H135" s="335"/>
      <c r="I135" s="335"/>
      <c r="J135" s="335"/>
      <c r="K135" s="351"/>
      <c r="L135" s="351"/>
      <c r="M135" s="308"/>
      <c r="N135" s="308"/>
      <c r="O135" s="259"/>
      <c r="P135" s="259"/>
      <c r="Q135" s="259"/>
      <c r="R135" s="259"/>
      <c r="S135" s="259"/>
      <c r="T135" s="259"/>
      <c r="U135" s="259"/>
      <c r="V135" s="259"/>
      <c r="W135" s="259"/>
      <c r="X135" s="259"/>
      <c r="Y135" s="259"/>
      <c r="Z135" s="259"/>
      <c r="AA135" s="259"/>
      <c r="AB135" s="259"/>
      <c r="AC135" s="259"/>
      <c r="AD135" s="259"/>
    </row>
    <row r="136" ht="13.5" customHeight="1">
      <c r="A136" s="259"/>
      <c r="B136" s="29"/>
      <c r="C136" s="335"/>
      <c r="D136" s="335"/>
      <c r="E136" s="335"/>
      <c r="F136" s="335"/>
      <c r="G136" s="335"/>
      <c r="H136" s="335"/>
      <c r="I136" s="335"/>
      <c r="J136" s="335"/>
      <c r="K136" s="351"/>
      <c r="L136" s="351"/>
      <c r="M136" s="308"/>
      <c r="N136" s="308"/>
      <c r="O136" s="259"/>
      <c r="P136" s="259"/>
      <c r="Q136" s="259"/>
      <c r="R136" s="259"/>
      <c r="S136" s="259"/>
      <c r="T136" s="259"/>
      <c r="U136" s="259"/>
      <c r="V136" s="259"/>
      <c r="W136" s="259"/>
      <c r="X136" s="259"/>
      <c r="Y136" s="259"/>
      <c r="Z136" s="259"/>
      <c r="AA136" s="259"/>
      <c r="AB136" s="259"/>
      <c r="AC136" s="259"/>
      <c r="AD136" s="259"/>
    </row>
    <row r="137" ht="13.5" customHeight="1">
      <c r="A137" s="259"/>
      <c r="B137" s="29"/>
      <c r="C137" s="335"/>
      <c r="D137" s="335"/>
      <c r="E137" s="335"/>
      <c r="F137" s="335"/>
      <c r="G137" s="335"/>
      <c r="H137" s="335"/>
      <c r="I137" s="335"/>
      <c r="J137" s="335"/>
      <c r="K137" s="351"/>
      <c r="L137" s="351"/>
      <c r="M137" s="308"/>
      <c r="N137" s="308"/>
      <c r="O137" s="259"/>
      <c r="P137" s="259"/>
      <c r="Q137" s="259"/>
      <c r="R137" s="259"/>
      <c r="S137" s="259"/>
      <c r="T137" s="259"/>
      <c r="U137" s="259"/>
      <c r="V137" s="259"/>
      <c r="W137" s="259"/>
      <c r="X137" s="259"/>
      <c r="Y137" s="259"/>
      <c r="Z137" s="259"/>
      <c r="AA137" s="259"/>
      <c r="AB137" s="259"/>
      <c r="AC137" s="259"/>
      <c r="AD137" s="259"/>
    </row>
    <row r="138" ht="13.5" customHeight="1">
      <c r="A138" s="259"/>
      <c r="B138" s="29"/>
      <c r="C138" s="335"/>
      <c r="D138" s="335"/>
      <c r="E138" s="335"/>
      <c r="F138" s="335"/>
      <c r="G138" s="335"/>
      <c r="H138" s="335"/>
      <c r="I138" s="335"/>
      <c r="J138" s="335"/>
      <c r="K138" s="351"/>
      <c r="L138" s="351"/>
      <c r="M138" s="308"/>
      <c r="N138" s="308"/>
      <c r="O138" s="259"/>
      <c r="P138" s="259"/>
      <c r="Q138" s="259"/>
      <c r="R138" s="259"/>
      <c r="S138" s="259"/>
      <c r="T138" s="259"/>
      <c r="U138" s="259"/>
      <c r="V138" s="259"/>
      <c r="W138" s="259"/>
      <c r="X138" s="259"/>
      <c r="Y138" s="259"/>
      <c r="Z138" s="259"/>
      <c r="AA138" s="259"/>
      <c r="AB138" s="259"/>
      <c r="AC138" s="259"/>
      <c r="AD138" s="259"/>
    </row>
    <row r="139" ht="13.5" customHeight="1">
      <c r="A139" s="259"/>
      <c r="B139" s="29"/>
      <c r="C139" s="335"/>
      <c r="D139" s="335"/>
      <c r="E139" s="335"/>
      <c r="F139" s="335"/>
      <c r="G139" s="335"/>
      <c r="H139" s="335"/>
      <c r="I139" s="335"/>
      <c r="J139" s="335"/>
      <c r="K139" s="351"/>
      <c r="L139" s="351"/>
      <c r="M139" s="308"/>
      <c r="N139" s="308"/>
      <c r="O139" s="259"/>
      <c r="P139" s="259"/>
      <c r="Q139" s="259"/>
      <c r="R139" s="259"/>
      <c r="S139" s="259"/>
      <c r="T139" s="259"/>
      <c r="U139" s="259"/>
      <c r="V139" s="259"/>
      <c r="W139" s="259"/>
      <c r="X139" s="259"/>
      <c r="Y139" s="259"/>
      <c r="Z139" s="259"/>
      <c r="AA139" s="259"/>
      <c r="AB139" s="259"/>
      <c r="AC139" s="259"/>
      <c r="AD139" s="259"/>
    </row>
    <row r="140" ht="13.5" customHeight="1">
      <c r="A140" s="259"/>
      <c r="B140" s="29"/>
      <c r="C140" s="335"/>
      <c r="D140" s="335"/>
      <c r="E140" s="335"/>
      <c r="F140" s="335"/>
      <c r="G140" s="335"/>
      <c r="H140" s="335"/>
      <c r="I140" s="335"/>
      <c r="J140" s="335"/>
      <c r="K140" s="351"/>
      <c r="L140" s="351"/>
      <c r="M140" s="308"/>
      <c r="N140" s="308"/>
      <c r="O140" s="259"/>
      <c r="P140" s="259"/>
      <c r="Q140" s="259"/>
      <c r="R140" s="259"/>
      <c r="S140" s="259"/>
      <c r="T140" s="259"/>
      <c r="U140" s="259"/>
      <c r="V140" s="259"/>
      <c r="W140" s="259"/>
      <c r="X140" s="259"/>
      <c r="Y140" s="259"/>
      <c r="Z140" s="259"/>
      <c r="AA140" s="259"/>
      <c r="AB140" s="259"/>
      <c r="AC140" s="259"/>
      <c r="AD140" s="259"/>
    </row>
    <row r="141" ht="13.5" customHeight="1">
      <c r="A141" s="259"/>
      <c r="B141" s="29"/>
      <c r="C141" s="335"/>
      <c r="D141" s="335"/>
      <c r="E141" s="335"/>
      <c r="F141" s="335"/>
      <c r="G141" s="335"/>
      <c r="H141" s="335"/>
      <c r="I141" s="335"/>
      <c r="J141" s="335"/>
      <c r="K141" s="351"/>
      <c r="L141" s="351"/>
      <c r="M141" s="308"/>
      <c r="N141" s="308"/>
      <c r="O141" s="259"/>
      <c r="P141" s="259"/>
      <c r="Q141" s="259"/>
      <c r="R141" s="259"/>
      <c r="S141" s="259"/>
      <c r="T141" s="259"/>
      <c r="U141" s="259"/>
      <c r="V141" s="259"/>
      <c r="W141" s="259"/>
      <c r="X141" s="259"/>
      <c r="Y141" s="259"/>
      <c r="Z141" s="259"/>
      <c r="AA141" s="259"/>
      <c r="AB141" s="259"/>
      <c r="AC141" s="259"/>
      <c r="AD141" s="259"/>
    </row>
    <row r="142" ht="13.5" customHeight="1">
      <c r="A142" s="259"/>
      <c r="B142" s="29"/>
      <c r="C142" s="335"/>
      <c r="D142" s="335"/>
      <c r="E142" s="335"/>
      <c r="F142" s="335"/>
      <c r="G142" s="335"/>
      <c r="H142" s="335"/>
      <c r="I142" s="335"/>
      <c r="J142" s="335"/>
      <c r="K142" s="351"/>
      <c r="L142" s="351"/>
      <c r="M142" s="308"/>
      <c r="N142" s="308"/>
      <c r="O142" s="259"/>
      <c r="P142" s="259"/>
      <c r="Q142" s="259"/>
      <c r="R142" s="259"/>
      <c r="S142" s="259"/>
      <c r="T142" s="259"/>
      <c r="U142" s="259"/>
      <c r="V142" s="259"/>
      <c r="W142" s="259"/>
      <c r="X142" s="259"/>
      <c r="Y142" s="259"/>
      <c r="Z142" s="259"/>
      <c r="AA142" s="259"/>
      <c r="AB142" s="259"/>
      <c r="AC142" s="259"/>
      <c r="AD142" s="259"/>
    </row>
    <row r="143" ht="13.5" customHeight="1">
      <c r="A143" s="259"/>
      <c r="B143" s="29"/>
      <c r="C143" s="335"/>
      <c r="D143" s="335"/>
      <c r="E143" s="335"/>
      <c r="F143" s="335"/>
      <c r="G143" s="335"/>
      <c r="H143" s="335"/>
      <c r="I143" s="335"/>
      <c r="J143" s="335"/>
      <c r="K143" s="351"/>
      <c r="L143" s="351"/>
      <c r="M143" s="308"/>
      <c r="N143" s="308"/>
      <c r="O143" s="259"/>
      <c r="P143" s="259"/>
      <c r="Q143" s="259"/>
      <c r="R143" s="259"/>
      <c r="S143" s="259"/>
      <c r="T143" s="259"/>
      <c r="U143" s="259"/>
      <c r="V143" s="259"/>
      <c r="W143" s="259"/>
      <c r="X143" s="259"/>
      <c r="Y143" s="259"/>
      <c r="Z143" s="259"/>
      <c r="AA143" s="259"/>
      <c r="AB143" s="259"/>
      <c r="AC143" s="259"/>
      <c r="AD143" s="259"/>
    </row>
    <row r="144" ht="13.5" customHeight="1">
      <c r="A144" s="259"/>
      <c r="B144" s="29"/>
      <c r="C144" s="335"/>
      <c r="D144" s="335"/>
      <c r="E144" s="335"/>
      <c r="F144" s="335"/>
      <c r="G144" s="335"/>
      <c r="H144" s="335"/>
      <c r="I144" s="335"/>
      <c r="J144" s="335"/>
      <c r="K144" s="351"/>
      <c r="L144" s="351"/>
      <c r="M144" s="308"/>
      <c r="N144" s="308"/>
      <c r="O144" s="259"/>
      <c r="P144" s="259"/>
      <c r="Q144" s="259"/>
      <c r="R144" s="259"/>
      <c r="S144" s="259"/>
      <c r="T144" s="259"/>
      <c r="U144" s="259"/>
      <c r="V144" s="259"/>
      <c r="W144" s="259"/>
      <c r="X144" s="259"/>
      <c r="Y144" s="259"/>
      <c r="Z144" s="259"/>
      <c r="AA144" s="259"/>
      <c r="AB144" s="259"/>
      <c r="AC144" s="259"/>
      <c r="AD144" s="259"/>
    </row>
    <row r="145" ht="13.5" customHeight="1">
      <c r="A145" s="259"/>
      <c r="B145" s="29"/>
      <c r="C145" s="335"/>
      <c r="D145" s="335"/>
      <c r="E145" s="335"/>
      <c r="F145" s="335"/>
      <c r="G145" s="335"/>
      <c r="H145" s="335"/>
      <c r="I145" s="335"/>
      <c r="J145" s="335"/>
      <c r="K145" s="351"/>
      <c r="L145" s="351"/>
      <c r="M145" s="308"/>
      <c r="N145" s="308"/>
      <c r="O145" s="259"/>
      <c r="P145" s="259"/>
      <c r="Q145" s="259"/>
      <c r="R145" s="259"/>
      <c r="S145" s="259"/>
      <c r="T145" s="259"/>
      <c r="U145" s="259"/>
      <c r="V145" s="259"/>
      <c r="W145" s="259"/>
      <c r="X145" s="259"/>
      <c r="Y145" s="259"/>
      <c r="Z145" s="259"/>
      <c r="AA145" s="259"/>
      <c r="AB145" s="259"/>
      <c r="AC145" s="259"/>
      <c r="AD145" s="259"/>
    </row>
    <row r="146" ht="13.5" customHeight="1">
      <c r="A146" s="259"/>
      <c r="B146" s="29"/>
      <c r="C146" s="335"/>
      <c r="D146" s="335"/>
      <c r="E146" s="335"/>
      <c r="F146" s="335"/>
      <c r="G146" s="335"/>
      <c r="H146" s="335"/>
      <c r="I146" s="335"/>
      <c r="J146" s="335"/>
      <c r="K146" s="351"/>
      <c r="L146" s="351"/>
      <c r="M146" s="308"/>
      <c r="N146" s="308"/>
      <c r="O146" s="259"/>
      <c r="P146" s="259"/>
      <c r="Q146" s="259"/>
      <c r="R146" s="259"/>
      <c r="S146" s="259"/>
      <c r="T146" s="259"/>
      <c r="U146" s="259"/>
      <c r="V146" s="259"/>
      <c r="W146" s="259"/>
      <c r="X146" s="259"/>
      <c r="Y146" s="259"/>
      <c r="Z146" s="259"/>
      <c r="AA146" s="259"/>
      <c r="AB146" s="259"/>
      <c r="AC146" s="259"/>
      <c r="AD146" s="259"/>
    </row>
    <row r="147" ht="13.5" customHeight="1">
      <c r="A147" s="259"/>
      <c r="B147" s="29"/>
      <c r="C147" s="335"/>
      <c r="D147" s="335"/>
      <c r="E147" s="335"/>
      <c r="F147" s="335"/>
      <c r="G147" s="335"/>
      <c r="H147" s="335"/>
      <c r="I147" s="335"/>
      <c r="J147" s="335"/>
      <c r="K147" s="351"/>
      <c r="L147" s="351"/>
      <c r="M147" s="308"/>
      <c r="N147" s="308"/>
      <c r="O147" s="259"/>
      <c r="P147" s="259"/>
      <c r="Q147" s="259"/>
      <c r="R147" s="259"/>
      <c r="S147" s="259"/>
      <c r="T147" s="259"/>
      <c r="U147" s="259"/>
      <c r="V147" s="259"/>
      <c r="W147" s="259"/>
      <c r="X147" s="259"/>
      <c r="Y147" s="259"/>
      <c r="Z147" s="259"/>
      <c r="AA147" s="259"/>
      <c r="AB147" s="259"/>
      <c r="AC147" s="259"/>
      <c r="AD147" s="259"/>
    </row>
    <row r="148" ht="13.5" customHeight="1">
      <c r="A148" s="259"/>
      <c r="B148" s="29"/>
      <c r="C148" s="335"/>
      <c r="D148" s="335"/>
      <c r="E148" s="335"/>
      <c r="F148" s="335"/>
      <c r="G148" s="335"/>
      <c r="H148" s="335"/>
      <c r="I148" s="335"/>
      <c r="J148" s="335"/>
      <c r="K148" s="351"/>
      <c r="L148" s="351"/>
      <c r="M148" s="308"/>
      <c r="N148" s="308"/>
      <c r="O148" s="259"/>
      <c r="P148" s="259"/>
      <c r="Q148" s="259"/>
      <c r="R148" s="259"/>
      <c r="S148" s="259"/>
      <c r="T148" s="259"/>
      <c r="U148" s="259"/>
      <c r="V148" s="259"/>
      <c r="W148" s="259"/>
      <c r="X148" s="259"/>
      <c r="Y148" s="259"/>
      <c r="Z148" s="259"/>
      <c r="AA148" s="259"/>
      <c r="AB148" s="259"/>
      <c r="AC148" s="259"/>
      <c r="AD148" s="259"/>
    </row>
    <row r="149" ht="13.5" customHeight="1">
      <c r="A149" s="259"/>
      <c r="B149" s="29"/>
      <c r="C149" s="335"/>
      <c r="D149" s="335"/>
      <c r="E149" s="335"/>
      <c r="F149" s="335"/>
      <c r="G149" s="335"/>
      <c r="H149" s="335"/>
      <c r="I149" s="335"/>
      <c r="J149" s="335"/>
      <c r="K149" s="351"/>
      <c r="L149" s="351"/>
      <c r="M149" s="308"/>
      <c r="N149" s="308"/>
      <c r="O149" s="259"/>
      <c r="P149" s="259"/>
      <c r="Q149" s="259"/>
      <c r="R149" s="259"/>
      <c r="S149" s="259"/>
      <c r="T149" s="259"/>
      <c r="U149" s="259"/>
      <c r="V149" s="259"/>
      <c r="W149" s="259"/>
      <c r="X149" s="259"/>
      <c r="Y149" s="259"/>
      <c r="Z149" s="259"/>
      <c r="AA149" s="259"/>
      <c r="AB149" s="259"/>
      <c r="AC149" s="259"/>
      <c r="AD149" s="259"/>
    </row>
    <row r="150" ht="13.5" customHeight="1">
      <c r="A150" s="259"/>
      <c r="B150" s="29"/>
      <c r="C150" s="335"/>
      <c r="D150" s="335"/>
      <c r="E150" s="335"/>
      <c r="F150" s="335"/>
      <c r="G150" s="335"/>
      <c r="H150" s="335"/>
      <c r="I150" s="335"/>
      <c r="J150" s="335"/>
      <c r="K150" s="351"/>
      <c r="L150" s="351"/>
      <c r="M150" s="308"/>
      <c r="N150" s="308"/>
      <c r="O150" s="259"/>
      <c r="P150" s="259"/>
      <c r="Q150" s="259"/>
      <c r="R150" s="259"/>
      <c r="S150" s="259"/>
      <c r="T150" s="259"/>
      <c r="U150" s="259"/>
      <c r="V150" s="259"/>
      <c r="W150" s="259"/>
      <c r="X150" s="259"/>
      <c r="Y150" s="259"/>
      <c r="Z150" s="259"/>
      <c r="AA150" s="259"/>
      <c r="AB150" s="259"/>
      <c r="AC150" s="259"/>
      <c r="AD150" s="259"/>
    </row>
    <row r="151" ht="13.5" customHeight="1">
      <c r="A151" s="259"/>
      <c r="B151" s="29"/>
      <c r="C151" s="335"/>
      <c r="D151" s="335"/>
      <c r="E151" s="335"/>
      <c r="F151" s="335"/>
      <c r="G151" s="335"/>
      <c r="H151" s="335"/>
      <c r="I151" s="335"/>
      <c r="J151" s="335"/>
      <c r="K151" s="351"/>
      <c r="L151" s="351"/>
      <c r="M151" s="308"/>
      <c r="N151" s="308"/>
      <c r="O151" s="259"/>
      <c r="P151" s="259"/>
      <c r="Q151" s="259"/>
      <c r="R151" s="259"/>
      <c r="S151" s="259"/>
      <c r="T151" s="259"/>
      <c r="U151" s="259"/>
      <c r="V151" s="259"/>
      <c r="W151" s="259"/>
      <c r="X151" s="259"/>
      <c r="Y151" s="259"/>
      <c r="Z151" s="259"/>
      <c r="AA151" s="259"/>
      <c r="AB151" s="259"/>
      <c r="AC151" s="259"/>
      <c r="AD151" s="259"/>
    </row>
    <row r="152" ht="13.5" customHeight="1">
      <c r="A152" s="259"/>
      <c r="B152" s="29"/>
      <c r="C152" s="335"/>
      <c r="D152" s="335"/>
      <c r="E152" s="335"/>
      <c r="F152" s="335"/>
      <c r="G152" s="335"/>
      <c r="H152" s="335"/>
      <c r="I152" s="335"/>
      <c r="J152" s="335"/>
      <c r="K152" s="351"/>
      <c r="L152" s="351"/>
      <c r="M152" s="308"/>
      <c r="N152" s="308"/>
      <c r="O152" s="259"/>
      <c r="P152" s="259"/>
      <c r="Q152" s="259"/>
      <c r="R152" s="259"/>
      <c r="S152" s="259"/>
      <c r="T152" s="259"/>
      <c r="U152" s="259"/>
      <c r="V152" s="259"/>
      <c r="W152" s="259"/>
      <c r="X152" s="259"/>
      <c r="Y152" s="259"/>
      <c r="Z152" s="259"/>
      <c r="AA152" s="259"/>
      <c r="AB152" s="259"/>
      <c r="AC152" s="259"/>
      <c r="AD152" s="259"/>
    </row>
    <row r="153" ht="13.5" customHeight="1">
      <c r="A153" s="259"/>
      <c r="B153" s="29"/>
      <c r="C153" s="335"/>
      <c r="D153" s="335"/>
      <c r="E153" s="335"/>
      <c r="F153" s="335"/>
      <c r="G153" s="335"/>
      <c r="H153" s="335"/>
      <c r="I153" s="335"/>
      <c r="J153" s="335"/>
      <c r="K153" s="351"/>
      <c r="L153" s="351"/>
      <c r="M153" s="308"/>
      <c r="N153" s="308"/>
      <c r="O153" s="259"/>
      <c r="P153" s="259"/>
      <c r="Q153" s="259"/>
      <c r="R153" s="259"/>
      <c r="S153" s="259"/>
      <c r="T153" s="259"/>
      <c r="U153" s="259"/>
      <c r="V153" s="259"/>
      <c r="W153" s="259"/>
      <c r="X153" s="259"/>
      <c r="Y153" s="259"/>
      <c r="Z153" s="259"/>
      <c r="AA153" s="259"/>
      <c r="AB153" s="259"/>
      <c r="AC153" s="259"/>
      <c r="AD153" s="259"/>
    </row>
    <row r="154" ht="13.5" customHeight="1">
      <c r="A154" s="259"/>
      <c r="B154" s="29"/>
      <c r="C154" s="335"/>
      <c r="D154" s="335"/>
      <c r="E154" s="335"/>
      <c r="F154" s="335"/>
      <c r="G154" s="335"/>
      <c r="H154" s="335"/>
      <c r="I154" s="335"/>
      <c r="J154" s="335"/>
      <c r="K154" s="351"/>
      <c r="L154" s="351"/>
      <c r="M154" s="308"/>
      <c r="N154" s="308"/>
      <c r="O154" s="259"/>
      <c r="P154" s="259"/>
      <c r="Q154" s="259"/>
      <c r="R154" s="259"/>
      <c r="S154" s="259"/>
      <c r="T154" s="259"/>
      <c r="U154" s="259"/>
      <c r="V154" s="259"/>
      <c r="W154" s="259"/>
      <c r="X154" s="259"/>
      <c r="Y154" s="259"/>
      <c r="Z154" s="259"/>
      <c r="AA154" s="259"/>
      <c r="AB154" s="259"/>
      <c r="AC154" s="259"/>
      <c r="AD154" s="259"/>
    </row>
    <row r="155" ht="13.5" customHeight="1">
      <c r="A155" s="259"/>
      <c r="B155" s="29"/>
      <c r="C155" s="335"/>
      <c r="D155" s="335"/>
      <c r="E155" s="335"/>
      <c r="F155" s="335"/>
      <c r="G155" s="335"/>
      <c r="H155" s="335"/>
      <c r="I155" s="335"/>
      <c r="J155" s="335"/>
      <c r="K155" s="351"/>
      <c r="L155" s="351"/>
      <c r="M155" s="308"/>
      <c r="N155" s="308"/>
      <c r="O155" s="259"/>
      <c r="P155" s="259"/>
      <c r="Q155" s="259"/>
      <c r="R155" s="259"/>
      <c r="S155" s="259"/>
      <c r="T155" s="259"/>
      <c r="U155" s="259"/>
      <c r="V155" s="259"/>
      <c r="W155" s="259"/>
      <c r="X155" s="259"/>
      <c r="Y155" s="259"/>
      <c r="Z155" s="259"/>
      <c r="AA155" s="259"/>
      <c r="AB155" s="259"/>
      <c r="AC155" s="259"/>
      <c r="AD155" s="259"/>
    </row>
    <row r="156" ht="13.5" customHeight="1">
      <c r="A156" s="259"/>
      <c r="B156" s="29"/>
      <c r="C156" s="335"/>
      <c r="D156" s="335"/>
      <c r="E156" s="335"/>
      <c r="F156" s="335"/>
      <c r="G156" s="335"/>
      <c r="H156" s="335"/>
      <c r="I156" s="335"/>
      <c r="J156" s="335"/>
      <c r="K156" s="351"/>
      <c r="L156" s="351"/>
      <c r="M156" s="308"/>
      <c r="N156" s="308"/>
      <c r="O156" s="259"/>
      <c r="P156" s="259"/>
      <c r="Q156" s="259"/>
      <c r="R156" s="259"/>
      <c r="S156" s="259"/>
      <c r="T156" s="259"/>
      <c r="U156" s="259"/>
      <c r="V156" s="259"/>
      <c r="W156" s="259"/>
      <c r="X156" s="259"/>
      <c r="Y156" s="259"/>
      <c r="Z156" s="259"/>
      <c r="AA156" s="259"/>
      <c r="AB156" s="259"/>
      <c r="AC156" s="259"/>
      <c r="AD156" s="259"/>
    </row>
    <row r="157" ht="13.5" customHeight="1">
      <c r="A157" s="259"/>
      <c r="B157" s="29"/>
      <c r="C157" s="335"/>
      <c r="D157" s="335"/>
      <c r="E157" s="335"/>
      <c r="F157" s="335"/>
      <c r="G157" s="335"/>
      <c r="H157" s="335"/>
      <c r="I157" s="335"/>
      <c r="J157" s="335"/>
      <c r="K157" s="351"/>
      <c r="L157" s="351"/>
      <c r="M157" s="308"/>
      <c r="N157" s="308"/>
      <c r="O157" s="259"/>
      <c r="P157" s="259"/>
      <c r="Q157" s="259"/>
      <c r="R157" s="259"/>
      <c r="S157" s="259"/>
      <c r="T157" s="259"/>
      <c r="U157" s="259"/>
      <c r="V157" s="259"/>
      <c r="W157" s="259"/>
      <c r="X157" s="259"/>
      <c r="Y157" s="259"/>
      <c r="Z157" s="259"/>
      <c r="AA157" s="259"/>
      <c r="AB157" s="259"/>
      <c r="AC157" s="259"/>
      <c r="AD157" s="259"/>
    </row>
    <row r="158" ht="13.5" customHeight="1">
      <c r="A158" s="259"/>
      <c r="B158" s="29"/>
      <c r="C158" s="335"/>
      <c r="D158" s="335"/>
      <c r="E158" s="335"/>
      <c r="F158" s="335"/>
      <c r="G158" s="335"/>
      <c r="H158" s="335"/>
      <c r="I158" s="335"/>
      <c r="J158" s="335"/>
      <c r="K158" s="351"/>
      <c r="L158" s="351"/>
      <c r="M158" s="308"/>
      <c r="N158" s="308"/>
      <c r="O158" s="259"/>
      <c r="P158" s="259"/>
      <c r="Q158" s="259"/>
      <c r="R158" s="259"/>
      <c r="S158" s="259"/>
      <c r="T158" s="259"/>
      <c r="U158" s="259"/>
      <c r="V158" s="259"/>
      <c r="W158" s="259"/>
      <c r="X158" s="259"/>
      <c r="Y158" s="259"/>
      <c r="Z158" s="259"/>
      <c r="AA158" s="259"/>
      <c r="AB158" s="259"/>
      <c r="AC158" s="259"/>
      <c r="AD158" s="259"/>
    </row>
    <row r="159" ht="13.5" customHeight="1">
      <c r="A159" s="259"/>
      <c r="B159" s="29"/>
      <c r="C159" s="335"/>
      <c r="D159" s="335"/>
      <c r="E159" s="335"/>
      <c r="F159" s="335"/>
      <c r="G159" s="335"/>
      <c r="H159" s="335"/>
      <c r="I159" s="335"/>
      <c r="J159" s="335"/>
      <c r="K159" s="351"/>
      <c r="L159" s="351"/>
      <c r="M159" s="308"/>
      <c r="N159" s="308"/>
      <c r="O159" s="259"/>
      <c r="P159" s="259"/>
      <c r="Q159" s="259"/>
      <c r="R159" s="259"/>
      <c r="S159" s="259"/>
      <c r="T159" s="259"/>
      <c r="U159" s="259"/>
      <c r="V159" s="259"/>
      <c r="W159" s="259"/>
      <c r="X159" s="259"/>
      <c r="Y159" s="259"/>
      <c r="Z159" s="259"/>
      <c r="AA159" s="259"/>
      <c r="AB159" s="259"/>
      <c r="AC159" s="259"/>
      <c r="AD159" s="259"/>
    </row>
    <row r="160" ht="13.5" customHeight="1">
      <c r="A160" s="259"/>
      <c r="B160" s="29"/>
      <c r="C160" s="335"/>
      <c r="D160" s="335"/>
      <c r="E160" s="335"/>
      <c r="F160" s="335"/>
      <c r="G160" s="335"/>
      <c r="H160" s="335"/>
      <c r="I160" s="335"/>
      <c r="J160" s="335"/>
      <c r="K160" s="351"/>
      <c r="L160" s="351"/>
      <c r="M160" s="308"/>
      <c r="N160" s="308"/>
      <c r="O160" s="259"/>
      <c r="P160" s="259"/>
      <c r="Q160" s="259"/>
      <c r="R160" s="259"/>
      <c r="S160" s="259"/>
      <c r="T160" s="259"/>
      <c r="U160" s="259"/>
      <c r="V160" s="259"/>
      <c r="W160" s="259"/>
      <c r="X160" s="259"/>
      <c r="Y160" s="259"/>
      <c r="Z160" s="259"/>
      <c r="AA160" s="259"/>
      <c r="AB160" s="259"/>
      <c r="AC160" s="259"/>
      <c r="AD160" s="259"/>
    </row>
    <row r="161" ht="13.5" customHeight="1">
      <c r="A161" s="259"/>
      <c r="B161" s="29"/>
      <c r="C161" s="335"/>
      <c r="D161" s="335"/>
      <c r="E161" s="335"/>
      <c r="F161" s="335"/>
      <c r="G161" s="335"/>
      <c r="H161" s="335"/>
      <c r="I161" s="335"/>
      <c r="J161" s="335"/>
      <c r="K161" s="351"/>
      <c r="L161" s="351"/>
      <c r="M161" s="308"/>
      <c r="N161" s="308"/>
      <c r="O161" s="259"/>
      <c r="P161" s="259"/>
      <c r="Q161" s="259"/>
      <c r="R161" s="259"/>
      <c r="S161" s="259"/>
      <c r="T161" s="259"/>
      <c r="U161" s="259"/>
      <c r="V161" s="259"/>
      <c r="W161" s="259"/>
      <c r="X161" s="259"/>
      <c r="Y161" s="259"/>
      <c r="Z161" s="259"/>
      <c r="AA161" s="259"/>
      <c r="AB161" s="259"/>
      <c r="AC161" s="259"/>
      <c r="AD161" s="259"/>
    </row>
    <row r="162" ht="13.5" customHeight="1">
      <c r="A162" s="259"/>
      <c r="B162" s="29"/>
      <c r="C162" s="335"/>
      <c r="D162" s="335"/>
      <c r="E162" s="335"/>
      <c r="F162" s="335"/>
      <c r="G162" s="335"/>
      <c r="H162" s="335"/>
      <c r="I162" s="335"/>
      <c r="J162" s="335"/>
      <c r="K162" s="351"/>
      <c r="L162" s="351"/>
      <c r="M162" s="308"/>
      <c r="N162" s="308"/>
      <c r="O162" s="259"/>
      <c r="P162" s="259"/>
      <c r="Q162" s="259"/>
      <c r="R162" s="259"/>
      <c r="S162" s="259"/>
      <c r="T162" s="259"/>
      <c r="U162" s="259"/>
      <c r="V162" s="259"/>
      <c r="W162" s="259"/>
      <c r="X162" s="259"/>
      <c r="Y162" s="259"/>
      <c r="Z162" s="259"/>
      <c r="AA162" s="259"/>
      <c r="AB162" s="259"/>
      <c r="AC162" s="259"/>
      <c r="AD162" s="259"/>
    </row>
    <row r="163" ht="13.5" customHeight="1">
      <c r="A163" s="259"/>
      <c r="B163" s="29"/>
      <c r="C163" s="335"/>
      <c r="D163" s="335"/>
      <c r="E163" s="335"/>
      <c r="F163" s="335"/>
      <c r="G163" s="335"/>
      <c r="H163" s="335"/>
      <c r="I163" s="335"/>
      <c r="J163" s="335"/>
      <c r="K163" s="351"/>
      <c r="L163" s="351"/>
      <c r="M163" s="308"/>
      <c r="N163" s="308"/>
      <c r="O163" s="259"/>
      <c r="P163" s="259"/>
      <c r="Q163" s="259"/>
      <c r="R163" s="259"/>
      <c r="S163" s="259"/>
      <c r="T163" s="259"/>
      <c r="U163" s="259"/>
      <c r="V163" s="259"/>
      <c r="W163" s="259"/>
      <c r="X163" s="259"/>
      <c r="Y163" s="259"/>
      <c r="Z163" s="259"/>
      <c r="AA163" s="259"/>
      <c r="AB163" s="259"/>
      <c r="AC163" s="259"/>
      <c r="AD163" s="259"/>
    </row>
    <row r="164" ht="13.5" customHeight="1">
      <c r="A164" s="259"/>
      <c r="B164" s="29"/>
      <c r="C164" s="335"/>
      <c r="D164" s="335"/>
      <c r="E164" s="335"/>
      <c r="F164" s="335"/>
      <c r="G164" s="335"/>
      <c r="H164" s="335"/>
      <c r="I164" s="335"/>
      <c r="J164" s="335"/>
      <c r="K164" s="351"/>
      <c r="L164" s="351"/>
      <c r="M164" s="308"/>
      <c r="N164" s="308"/>
      <c r="O164" s="259"/>
      <c r="P164" s="259"/>
      <c r="Q164" s="259"/>
      <c r="R164" s="259"/>
      <c r="S164" s="259"/>
      <c r="T164" s="259"/>
      <c r="U164" s="259"/>
      <c r="V164" s="259"/>
      <c r="W164" s="259"/>
      <c r="X164" s="259"/>
      <c r="Y164" s="259"/>
      <c r="Z164" s="259"/>
      <c r="AA164" s="259"/>
      <c r="AB164" s="259"/>
      <c r="AC164" s="259"/>
      <c r="AD164" s="259"/>
    </row>
    <row r="165" ht="13.5" customHeight="1">
      <c r="A165" s="259"/>
      <c r="B165" s="29"/>
      <c r="C165" s="335"/>
      <c r="D165" s="335"/>
      <c r="E165" s="335"/>
      <c r="F165" s="335"/>
      <c r="G165" s="335"/>
      <c r="H165" s="335"/>
      <c r="I165" s="335"/>
      <c r="J165" s="335"/>
      <c r="K165" s="351"/>
      <c r="L165" s="351"/>
      <c r="M165" s="308"/>
      <c r="N165" s="308"/>
      <c r="O165" s="259"/>
      <c r="P165" s="259"/>
      <c r="Q165" s="259"/>
      <c r="R165" s="259"/>
      <c r="S165" s="259"/>
      <c r="T165" s="259"/>
      <c r="U165" s="259"/>
      <c r="V165" s="259"/>
      <c r="W165" s="259"/>
      <c r="X165" s="259"/>
      <c r="Y165" s="259"/>
      <c r="Z165" s="259"/>
      <c r="AA165" s="259"/>
      <c r="AB165" s="259"/>
      <c r="AC165" s="259"/>
      <c r="AD165" s="259"/>
    </row>
    <row r="166" ht="13.5" customHeight="1">
      <c r="A166" s="259"/>
      <c r="B166" s="29"/>
      <c r="C166" s="335"/>
      <c r="D166" s="335"/>
      <c r="E166" s="335"/>
      <c r="F166" s="335"/>
      <c r="G166" s="335"/>
      <c r="H166" s="335"/>
      <c r="I166" s="335"/>
      <c r="J166" s="335"/>
      <c r="K166" s="351"/>
      <c r="L166" s="351"/>
      <c r="M166" s="308"/>
      <c r="N166" s="308"/>
      <c r="O166" s="259"/>
      <c r="P166" s="259"/>
      <c r="Q166" s="259"/>
      <c r="R166" s="259"/>
      <c r="S166" s="259"/>
      <c r="T166" s="259"/>
      <c r="U166" s="259"/>
      <c r="V166" s="259"/>
      <c r="W166" s="259"/>
      <c r="X166" s="259"/>
      <c r="Y166" s="259"/>
      <c r="Z166" s="259"/>
      <c r="AA166" s="259"/>
      <c r="AB166" s="259"/>
      <c r="AC166" s="259"/>
      <c r="AD166" s="259"/>
    </row>
    <row r="167" ht="13.5" customHeight="1">
      <c r="A167" s="259"/>
      <c r="B167" s="29"/>
      <c r="C167" s="335"/>
      <c r="D167" s="335"/>
      <c r="E167" s="335"/>
      <c r="F167" s="335"/>
      <c r="G167" s="335"/>
      <c r="H167" s="335"/>
      <c r="I167" s="335"/>
      <c r="J167" s="335"/>
      <c r="K167" s="351"/>
      <c r="L167" s="351"/>
      <c r="M167" s="308"/>
      <c r="N167" s="308"/>
      <c r="O167" s="259"/>
      <c r="P167" s="259"/>
      <c r="Q167" s="259"/>
      <c r="R167" s="259"/>
      <c r="S167" s="259"/>
      <c r="T167" s="259"/>
      <c r="U167" s="259"/>
      <c r="V167" s="259"/>
      <c r="W167" s="259"/>
      <c r="X167" s="259"/>
      <c r="Y167" s="259"/>
      <c r="Z167" s="259"/>
      <c r="AA167" s="259"/>
      <c r="AB167" s="259"/>
      <c r="AC167" s="259"/>
      <c r="AD167" s="259"/>
    </row>
    <row r="168" ht="13.5" customHeight="1">
      <c r="A168" s="259"/>
      <c r="B168" s="29"/>
      <c r="C168" s="335"/>
      <c r="D168" s="335"/>
      <c r="E168" s="335"/>
      <c r="F168" s="335"/>
      <c r="G168" s="335"/>
      <c r="H168" s="335"/>
      <c r="I168" s="335"/>
      <c r="J168" s="335"/>
      <c r="K168" s="351"/>
      <c r="L168" s="351"/>
      <c r="M168" s="308"/>
      <c r="N168" s="308"/>
      <c r="O168" s="259"/>
      <c r="P168" s="259"/>
      <c r="Q168" s="259"/>
      <c r="R168" s="259"/>
      <c r="S168" s="259"/>
      <c r="T168" s="259"/>
      <c r="U168" s="259"/>
      <c r="V168" s="259"/>
      <c r="W168" s="259"/>
      <c r="X168" s="259"/>
      <c r="Y168" s="259"/>
      <c r="Z168" s="259"/>
      <c r="AA168" s="259"/>
      <c r="AB168" s="259"/>
      <c r="AC168" s="259"/>
      <c r="AD168" s="259"/>
    </row>
    <row r="169" ht="13.5" customHeight="1">
      <c r="A169" s="259"/>
      <c r="B169" s="29"/>
      <c r="C169" s="335"/>
      <c r="D169" s="335"/>
      <c r="E169" s="335"/>
      <c r="F169" s="335"/>
      <c r="G169" s="335"/>
      <c r="H169" s="335"/>
      <c r="I169" s="335"/>
      <c r="J169" s="335"/>
      <c r="K169" s="351"/>
      <c r="L169" s="351"/>
      <c r="M169" s="308"/>
      <c r="N169" s="308"/>
      <c r="O169" s="259"/>
      <c r="P169" s="259"/>
      <c r="Q169" s="259"/>
      <c r="R169" s="259"/>
      <c r="S169" s="259"/>
      <c r="T169" s="259"/>
      <c r="U169" s="259"/>
      <c r="V169" s="259"/>
      <c r="W169" s="259"/>
      <c r="X169" s="259"/>
      <c r="Y169" s="259"/>
      <c r="Z169" s="259"/>
      <c r="AA169" s="259"/>
      <c r="AB169" s="259"/>
      <c r="AC169" s="259"/>
      <c r="AD169" s="259"/>
    </row>
    <row r="170" ht="13.5" customHeight="1">
      <c r="A170" s="259"/>
      <c r="B170" s="29"/>
      <c r="C170" s="335"/>
      <c r="D170" s="335"/>
      <c r="E170" s="335"/>
      <c r="F170" s="335"/>
      <c r="G170" s="335"/>
      <c r="H170" s="335"/>
      <c r="I170" s="335"/>
      <c r="J170" s="335"/>
      <c r="K170" s="351"/>
      <c r="L170" s="351"/>
      <c r="M170" s="308"/>
      <c r="N170" s="308"/>
      <c r="O170" s="259"/>
      <c r="P170" s="259"/>
      <c r="Q170" s="259"/>
      <c r="R170" s="259"/>
      <c r="S170" s="259"/>
      <c r="T170" s="259"/>
      <c r="U170" s="259"/>
      <c r="V170" s="259"/>
      <c r="W170" s="259"/>
      <c r="X170" s="259"/>
      <c r="Y170" s="259"/>
      <c r="Z170" s="259"/>
      <c r="AA170" s="259"/>
      <c r="AB170" s="259"/>
      <c r="AC170" s="259"/>
      <c r="AD170" s="259"/>
    </row>
    <row r="171" ht="13.5" customHeight="1">
      <c r="A171" s="259"/>
      <c r="B171" s="29"/>
      <c r="C171" s="335"/>
      <c r="D171" s="335"/>
      <c r="E171" s="335"/>
      <c r="F171" s="335"/>
      <c r="G171" s="335"/>
      <c r="H171" s="335"/>
      <c r="I171" s="335"/>
      <c r="J171" s="335"/>
      <c r="K171" s="351"/>
      <c r="L171" s="351"/>
      <c r="M171" s="308"/>
      <c r="N171" s="308"/>
      <c r="O171" s="259"/>
      <c r="P171" s="259"/>
      <c r="Q171" s="259"/>
      <c r="R171" s="259"/>
      <c r="S171" s="259"/>
      <c r="T171" s="259"/>
      <c r="U171" s="259"/>
      <c r="V171" s="259"/>
      <c r="W171" s="259"/>
      <c r="X171" s="259"/>
      <c r="Y171" s="259"/>
      <c r="Z171" s="259"/>
      <c r="AA171" s="259"/>
      <c r="AB171" s="259"/>
      <c r="AC171" s="259"/>
      <c r="AD171" s="259"/>
    </row>
    <row r="172" ht="13.5" customHeight="1">
      <c r="A172" s="259"/>
      <c r="B172" s="29"/>
      <c r="C172" s="335"/>
      <c r="D172" s="335"/>
      <c r="E172" s="335"/>
      <c r="F172" s="335"/>
      <c r="G172" s="335"/>
      <c r="H172" s="335"/>
      <c r="I172" s="335"/>
      <c r="J172" s="335"/>
      <c r="K172" s="351"/>
      <c r="L172" s="351"/>
      <c r="M172" s="308"/>
      <c r="N172" s="308"/>
      <c r="O172" s="259"/>
      <c r="P172" s="259"/>
      <c r="Q172" s="259"/>
      <c r="R172" s="259"/>
      <c r="S172" s="259"/>
      <c r="T172" s="259"/>
      <c r="U172" s="259"/>
      <c r="V172" s="259"/>
      <c r="W172" s="259"/>
      <c r="X172" s="259"/>
      <c r="Y172" s="259"/>
      <c r="Z172" s="259"/>
      <c r="AA172" s="259"/>
      <c r="AB172" s="259"/>
      <c r="AC172" s="259"/>
      <c r="AD172" s="259"/>
    </row>
    <row r="173" ht="13.5" customHeight="1">
      <c r="A173" s="259"/>
      <c r="B173" s="29"/>
      <c r="C173" s="335"/>
      <c r="D173" s="335"/>
      <c r="E173" s="335"/>
      <c r="F173" s="335"/>
      <c r="G173" s="335"/>
      <c r="H173" s="335"/>
      <c r="I173" s="335"/>
      <c r="J173" s="335"/>
      <c r="K173" s="351"/>
      <c r="L173" s="351"/>
      <c r="M173" s="308"/>
      <c r="N173" s="308"/>
      <c r="O173" s="259"/>
      <c r="P173" s="259"/>
      <c r="Q173" s="259"/>
      <c r="R173" s="259"/>
      <c r="S173" s="259"/>
      <c r="T173" s="259"/>
      <c r="U173" s="259"/>
      <c r="V173" s="259"/>
      <c r="W173" s="259"/>
      <c r="X173" s="259"/>
      <c r="Y173" s="259"/>
      <c r="Z173" s="259"/>
      <c r="AA173" s="259"/>
      <c r="AB173" s="259"/>
      <c r="AC173" s="259"/>
      <c r="AD173" s="259"/>
    </row>
    <row r="174" ht="13.5" customHeight="1">
      <c r="A174" s="259"/>
      <c r="B174" s="29"/>
      <c r="C174" s="335"/>
      <c r="D174" s="335"/>
      <c r="E174" s="335"/>
      <c r="F174" s="335"/>
      <c r="G174" s="335"/>
      <c r="H174" s="335"/>
      <c r="I174" s="335"/>
      <c r="J174" s="335"/>
      <c r="K174" s="351"/>
      <c r="L174" s="351"/>
      <c r="M174" s="308"/>
      <c r="N174" s="308"/>
      <c r="O174" s="259"/>
      <c r="P174" s="259"/>
      <c r="Q174" s="259"/>
      <c r="R174" s="259"/>
      <c r="S174" s="259"/>
      <c r="T174" s="259"/>
      <c r="U174" s="259"/>
      <c r="V174" s="259"/>
      <c r="W174" s="259"/>
      <c r="X174" s="259"/>
      <c r="Y174" s="259"/>
      <c r="Z174" s="259"/>
      <c r="AA174" s="259"/>
      <c r="AB174" s="259"/>
      <c r="AC174" s="259"/>
      <c r="AD174" s="259"/>
    </row>
    <row r="175" ht="13.5" customHeight="1">
      <c r="A175" s="259"/>
      <c r="B175" s="29"/>
      <c r="C175" s="335"/>
      <c r="D175" s="335"/>
      <c r="E175" s="335"/>
      <c r="F175" s="335"/>
      <c r="G175" s="335"/>
      <c r="H175" s="335"/>
      <c r="I175" s="335"/>
      <c r="J175" s="335"/>
      <c r="K175" s="351"/>
      <c r="L175" s="351"/>
      <c r="M175" s="308"/>
      <c r="N175" s="308"/>
      <c r="O175" s="259"/>
      <c r="P175" s="259"/>
      <c r="Q175" s="259"/>
      <c r="R175" s="259"/>
      <c r="S175" s="259"/>
      <c r="T175" s="259"/>
      <c r="U175" s="259"/>
      <c r="V175" s="259"/>
      <c r="W175" s="259"/>
      <c r="X175" s="259"/>
      <c r="Y175" s="259"/>
      <c r="Z175" s="259"/>
      <c r="AA175" s="259"/>
      <c r="AB175" s="259"/>
      <c r="AC175" s="259"/>
      <c r="AD175" s="259"/>
    </row>
    <row r="176" ht="13.5" customHeight="1">
      <c r="A176" s="259"/>
      <c r="B176" s="29"/>
      <c r="C176" s="335"/>
      <c r="D176" s="335"/>
      <c r="E176" s="335"/>
      <c r="F176" s="335"/>
      <c r="G176" s="335"/>
      <c r="H176" s="335"/>
      <c r="I176" s="335"/>
      <c r="J176" s="335"/>
      <c r="K176" s="351"/>
      <c r="L176" s="351"/>
      <c r="M176" s="308"/>
      <c r="N176" s="308"/>
      <c r="O176" s="259"/>
      <c r="P176" s="259"/>
      <c r="Q176" s="259"/>
      <c r="R176" s="259"/>
      <c r="S176" s="259"/>
      <c r="T176" s="259"/>
      <c r="U176" s="259"/>
      <c r="V176" s="259"/>
      <c r="W176" s="259"/>
      <c r="X176" s="259"/>
      <c r="Y176" s="259"/>
      <c r="Z176" s="259"/>
      <c r="AA176" s="259"/>
      <c r="AB176" s="259"/>
      <c r="AC176" s="259"/>
      <c r="AD176" s="259"/>
    </row>
    <row r="177" ht="13.5" customHeight="1">
      <c r="A177" s="259"/>
      <c r="B177" s="29"/>
      <c r="C177" s="335"/>
      <c r="D177" s="335"/>
      <c r="E177" s="335"/>
      <c r="F177" s="335"/>
      <c r="G177" s="335"/>
      <c r="H177" s="335"/>
      <c r="I177" s="335"/>
      <c r="J177" s="335"/>
      <c r="K177" s="351"/>
      <c r="L177" s="351"/>
      <c r="M177" s="308"/>
      <c r="N177" s="308"/>
      <c r="O177" s="259"/>
      <c r="P177" s="259"/>
      <c r="Q177" s="259"/>
      <c r="R177" s="259"/>
      <c r="S177" s="259"/>
      <c r="T177" s="259"/>
      <c r="U177" s="259"/>
      <c r="V177" s="259"/>
      <c r="W177" s="259"/>
      <c r="X177" s="259"/>
      <c r="Y177" s="259"/>
      <c r="Z177" s="259"/>
      <c r="AA177" s="259"/>
      <c r="AB177" s="259"/>
      <c r="AC177" s="259"/>
      <c r="AD177" s="259"/>
    </row>
    <row r="178" ht="13.5" customHeight="1">
      <c r="A178" s="259"/>
      <c r="B178" s="29"/>
      <c r="C178" s="335"/>
      <c r="D178" s="335"/>
      <c r="E178" s="335"/>
      <c r="F178" s="335"/>
      <c r="G178" s="335"/>
      <c r="H178" s="335"/>
      <c r="I178" s="335"/>
      <c r="J178" s="335"/>
      <c r="K178" s="351"/>
      <c r="L178" s="351"/>
      <c r="M178" s="308"/>
      <c r="N178" s="308"/>
      <c r="O178" s="259"/>
      <c r="P178" s="259"/>
      <c r="Q178" s="259"/>
      <c r="R178" s="259"/>
      <c r="S178" s="259"/>
      <c r="T178" s="259"/>
      <c r="U178" s="259"/>
      <c r="V178" s="259"/>
      <c r="W178" s="259"/>
      <c r="X178" s="259"/>
      <c r="Y178" s="259"/>
      <c r="Z178" s="259"/>
      <c r="AA178" s="259"/>
      <c r="AB178" s="259"/>
      <c r="AC178" s="259"/>
      <c r="AD178" s="259"/>
    </row>
    <row r="179" ht="13.5" customHeight="1">
      <c r="A179" s="259"/>
      <c r="B179" s="29"/>
      <c r="C179" s="335"/>
      <c r="D179" s="335"/>
      <c r="E179" s="335"/>
      <c r="F179" s="335"/>
      <c r="G179" s="335"/>
      <c r="H179" s="335"/>
      <c r="I179" s="335"/>
      <c r="J179" s="335"/>
      <c r="K179" s="351"/>
      <c r="L179" s="351"/>
      <c r="M179" s="308"/>
      <c r="N179" s="308"/>
      <c r="O179" s="259"/>
      <c r="P179" s="259"/>
      <c r="Q179" s="259"/>
      <c r="R179" s="259"/>
      <c r="S179" s="259"/>
      <c r="T179" s="259"/>
      <c r="U179" s="259"/>
      <c r="V179" s="259"/>
      <c r="W179" s="259"/>
      <c r="X179" s="259"/>
      <c r="Y179" s="259"/>
      <c r="Z179" s="259"/>
      <c r="AA179" s="259"/>
      <c r="AB179" s="259"/>
      <c r="AC179" s="259"/>
      <c r="AD179" s="259"/>
    </row>
    <row r="180" ht="13.5" customHeight="1">
      <c r="A180" s="259"/>
      <c r="B180" s="29"/>
      <c r="C180" s="335"/>
      <c r="D180" s="335"/>
      <c r="E180" s="335"/>
      <c r="F180" s="335"/>
      <c r="G180" s="335"/>
      <c r="H180" s="335"/>
      <c r="I180" s="335"/>
      <c r="J180" s="335"/>
      <c r="K180" s="351"/>
      <c r="L180" s="351"/>
      <c r="M180" s="308"/>
      <c r="N180" s="308"/>
      <c r="O180" s="259"/>
      <c r="P180" s="259"/>
      <c r="Q180" s="259"/>
      <c r="R180" s="259"/>
      <c r="S180" s="259"/>
      <c r="T180" s="259"/>
      <c r="U180" s="259"/>
      <c r="V180" s="259"/>
      <c r="W180" s="259"/>
      <c r="X180" s="259"/>
      <c r="Y180" s="259"/>
      <c r="Z180" s="259"/>
      <c r="AA180" s="259"/>
      <c r="AB180" s="259"/>
      <c r="AC180" s="259"/>
      <c r="AD180" s="259"/>
    </row>
    <row r="181" ht="13.5" customHeight="1">
      <c r="A181" s="259"/>
      <c r="B181" s="29"/>
      <c r="C181" s="335"/>
      <c r="D181" s="335"/>
      <c r="E181" s="335"/>
      <c r="F181" s="335"/>
      <c r="G181" s="335"/>
      <c r="H181" s="335"/>
      <c r="I181" s="335"/>
      <c r="J181" s="335"/>
      <c r="K181" s="351"/>
      <c r="L181" s="351"/>
      <c r="M181" s="308"/>
      <c r="N181" s="308"/>
      <c r="O181" s="259"/>
      <c r="P181" s="259"/>
      <c r="Q181" s="259"/>
      <c r="R181" s="259"/>
      <c r="S181" s="259"/>
      <c r="T181" s="259"/>
      <c r="U181" s="259"/>
      <c r="V181" s="259"/>
      <c r="W181" s="259"/>
      <c r="X181" s="259"/>
      <c r="Y181" s="259"/>
      <c r="Z181" s="259"/>
      <c r="AA181" s="259"/>
      <c r="AB181" s="259"/>
      <c r="AC181" s="259"/>
      <c r="AD181" s="259"/>
    </row>
    <row r="182" ht="13.5" customHeight="1">
      <c r="A182" s="259"/>
      <c r="B182" s="29"/>
      <c r="C182" s="335"/>
      <c r="D182" s="335"/>
      <c r="E182" s="335"/>
      <c r="F182" s="335"/>
      <c r="G182" s="335"/>
      <c r="H182" s="335"/>
      <c r="I182" s="335"/>
      <c r="J182" s="335"/>
      <c r="K182" s="351"/>
      <c r="L182" s="351"/>
      <c r="M182" s="308"/>
      <c r="N182" s="308"/>
      <c r="O182" s="259"/>
      <c r="P182" s="259"/>
      <c r="Q182" s="259"/>
      <c r="R182" s="259"/>
      <c r="S182" s="259"/>
      <c r="T182" s="259"/>
      <c r="U182" s="259"/>
      <c r="V182" s="259"/>
      <c r="W182" s="259"/>
      <c r="X182" s="259"/>
      <c r="Y182" s="259"/>
      <c r="Z182" s="259"/>
      <c r="AA182" s="259"/>
      <c r="AB182" s="259"/>
      <c r="AC182" s="259"/>
      <c r="AD182" s="259"/>
    </row>
    <row r="183" ht="13.5" customHeight="1">
      <c r="A183" s="259"/>
      <c r="B183" s="29"/>
      <c r="C183" s="335"/>
      <c r="D183" s="335"/>
      <c r="E183" s="335"/>
      <c r="F183" s="335"/>
      <c r="G183" s="335"/>
      <c r="H183" s="335"/>
      <c r="I183" s="335"/>
      <c r="J183" s="335"/>
      <c r="K183" s="351"/>
      <c r="L183" s="351"/>
      <c r="M183" s="308"/>
      <c r="N183" s="308"/>
      <c r="O183" s="259"/>
      <c r="P183" s="259"/>
      <c r="Q183" s="259"/>
      <c r="R183" s="259"/>
      <c r="S183" s="259"/>
      <c r="T183" s="259"/>
      <c r="U183" s="259"/>
      <c r="V183" s="259"/>
      <c r="W183" s="259"/>
      <c r="X183" s="259"/>
      <c r="Y183" s="259"/>
      <c r="Z183" s="259"/>
      <c r="AA183" s="259"/>
      <c r="AB183" s="259"/>
      <c r="AC183" s="259"/>
      <c r="AD183" s="259"/>
    </row>
    <row r="184" ht="13.5" customHeight="1">
      <c r="A184" s="259"/>
      <c r="B184" s="29"/>
      <c r="C184" s="335"/>
      <c r="D184" s="335"/>
      <c r="E184" s="335"/>
      <c r="F184" s="335"/>
      <c r="G184" s="335"/>
      <c r="H184" s="335"/>
      <c r="I184" s="335"/>
      <c r="J184" s="335"/>
      <c r="K184" s="351"/>
      <c r="L184" s="351"/>
      <c r="M184" s="308"/>
      <c r="N184" s="308"/>
      <c r="O184" s="259"/>
      <c r="P184" s="259"/>
      <c r="Q184" s="259"/>
      <c r="R184" s="259"/>
      <c r="S184" s="259"/>
      <c r="T184" s="259"/>
      <c r="U184" s="259"/>
      <c r="V184" s="259"/>
      <c r="W184" s="259"/>
      <c r="X184" s="259"/>
      <c r="Y184" s="259"/>
      <c r="Z184" s="259"/>
      <c r="AA184" s="259"/>
      <c r="AB184" s="259"/>
      <c r="AC184" s="259"/>
      <c r="AD184" s="259"/>
    </row>
    <row r="185" ht="13.5" customHeight="1">
      <c r="A185" s="259"/>
      <c r="B185" s="29"/>
      <c r="C185" s="335"/>
      <c r="D185" s="335"/>
      <c r="E185" s="335"/>
      <c r="F185" s="335"/>
      <c r="G185" s="335"/>
      <c r="H185" s="335"/>
      <c r="I185" s="335"/>
      <c r="J185" s="335"/>
      <c r="K185" s="351"/>
      <c r="L185" s="351"/>
      <c r="M185" s="308"/>
      <c r="N185" s="308"/>
      <c r="O185" s="259"/>
      <c r="P185" s="259"/>
      <c r="Q185" s="259"/>
      <c r="R185" s="259"/>
      <c r="S185" s="259"/>
      <c r="T185" s="259"/>
      <c r="U185" s="259"/>
      <c r="V185" s="259"/>
      <c r="W185" s="259"/>
      <c r="X185" s="259"/>
      <c r="Y185" s="259"/>
      <c r="Z185" s="259"/>
      <c r="AA185" s="259"/>
      <c r="AB185" s="259"/>
      <c r="AC185" s="259"/>
      <c r="AD185" s="259"/>
    </row>
    <row r="186" ht="13.5" customHeight="1">
      <c r="A186" s="259"/>
      <c r="B186" s="29"/>
      <c r="C186" s="335"/>
      <c r="D186" s="335"/>
      <c r="E186" s="335"/>
      <c r="F186" s="335"/>
      <c r="G186" s="335"/>
      <c r="H186" s="335"/>
      <c r="I186" s="335"/>
      <c r="J186" s="335"/>
      <c r="K186" s="351"/>
      <c r="L186" s="351"/>
      <c r="M186" s="308"/>
      <c r="N186" s="308"/>
      <c r="O186" s="259"/>
      <c r="P186" s="259"/>
      <c r="Q186" s="259"/>
      <c r="R186" s="259"/>
      <c r="S186" s="259"/>
      <c r="T186" s="259"/>
      <c r="U186" s="259"/>
      <c r="V186" s="259"/>
      <c r="W186" s="259"/>
      <c r="X186" s="259"/>
      <c r="Y186" s="259"/>
      <c r="Z186" s="259"/>
      <c r="AA186" s="259"/>
      <c r="AB186" s="259"/>
      <c r="AC186" s="259"/>
      <c r="AD186" s="259"/>
    </row>
    <row r="187" ht="13.5" customHeight="1">
      <c r="A187" s="259"/>
      <c r="B187" s="29"/>
      <c r="C187" s="335"/>
      <c r="D187" s="335"/>
      <c r="E187" s="335"/>
      <c r="F187" s="335"/>
      <c r="G187" s="335"/>
      <c r="H187" s="335"/>
      <c r="I187" s="335"/>
      <c r="J187" s="335"/>
      <c r="K187" s="351"/>
      <c r="L187" s="351"/>
      <c r="M187" s="308"/>
      <c r="N187" s="308"/>
      <c r="O187" s="259"/>
      <c r="P187" s="259"/>
      <c r="Q187" s="259"/>
      <c r="R187" s="259"/>
      <c r="S187" s="259"/>
      <c r="T187" s="259"/>
      <c r="U187" s="259"/>
      <c r="V187" s="259"/>
      <c r="W187" s="259"/>
      <c r="X187" s="259"/>
      <c r="Y187" s="259"/>
      <c r="Z187" s="259"/>
      <c r="AA187" s="259"/>
      <c r="AB187" s="259"/>
      <c r="AC187" s="259"/>
      <c r="AD187" s="259"/>
    </row>
    <row r="188" ht="13.5" customHeight="1">
      <c r="A188" s="259"/>
      <c r="B188" s="29"/>
      <c r="C188" s="335"/>
      <c r="D188" s="335"/>
      <c r="E188" s="335"/>
      <c r="F188" s="335"/>
      <c r="G188" s="335"/>
      <c r="H188" s="335"/>
      <c r="I188" s="335"/>
      <c r="J188" s="335"/>
      <c r="K188" s="351"/>
      <c r="L188" s="351"/>
      <c r="M188" s="308"/>
      <c r="N188" s="308"/>
      <c r="O188" s="259"/>
      <c r="P188" s="259"/>
      <c r="Q188" s="259"/>
      <c r="R188" s="259"/>
      <c r="S188" s="259"/>
      <c r="T188" s="259"/>
      <c r="U188" s="259"/>
      <c r="V188" s="259"/>
      <c r="W188" s="259"/>
      <c r="X188" s="259"/>
      <c r="Y188" s="259"/>
      <c r="Z188" s="259"/>
      <c r="AA188" s="259"/>
      <c r="AB188" s="259"/>
      <c r="AC188" s="259"/>
      <c r="AD188" s="259"/>
    </row>
    <row r="189" ht="13.5" customHeight="1">
      <c r="A189" s="259"/>
      <c r="B189" s="29"/>
      <c r="C189" s="335"/>
      <c r="D189" s="335"/>
      <c r="E189" s="335"/>
      <c r="F189" s="335"/>
      <c r="G189" s="335"/>
      <c r="H189" s="335"/>
      <c r="I189" s="335"/>
      <c r="J189" s="335"/>
      <c r="K189" s="351"/>
      <c r="L189" s="351"/>
      <c r="M189" s="308"/>
      <c r="N189" s="308"/>
      <c r="O189" s="259"/>
      <c r="P189" s="259"/>
      <c r="Q189" s="259"/>
      <c r="R189" s="259"/>
      <c r="S189" s="259"/>
      <c r="T189" s="259"/>
      <c r="U189" s="259"/>
      <c r="V189" s="259"/>
      <c r="W189" s="259"/>
      <c r="X189" s="259"/>
      <c r="Y189" s="259"/>
      <c r="Z189" s="259"/>
      <c r="AA189" s="259"/>
      <c r="AB189" s="259"/>
      <c r="AC189" s="259"/>
      <c r="AD189" s="259"/>
    </row>
    <row r="190" ht="13.5" customHeight="1">
      <c r="A190" s="259"/>
      <c r="B190" s="29"/>
      <c r="C190" s="335"/>
      <c r="D190" s="335"/>
      <c r="E190" s="335"/>
      <c r="F190" s="335"/>
      <c r="G190" s="335"/>
      <c r="H190" s="335"/>
      <c r="I190" s="335"/>
      <c r="J190" s="335"/>
      <c r="K190" s="351"/>
      <c r="L190" s="351"/>
      <c r="M190" s="308"/>
      <c r="N190" s="308"/>
      <c r="O190" s="259"/>
      <c r="P190" s="259"/>
      <c r="Q190" s="259"/>
      <c r="R190" s="259"/>
      <c r="S190" s="259"/>
      <c r="T190" s="259"/>
      <c r="U190" s="259"/>
      <c r="V190" s="259"/>
      <c r="W190" s="259"/>
      <c r="X190" s="259"/>
      <c r="Y190" s="259"/>
      <c r="Z190" s="259"/>
      <c r="AA190" s="259"/>
      <c r="AB190" s="259"/>
      <c r="AC190" s="259"/>
      <c r="AD190" s="259"/>
    </row>
    <row r="191" ht="13.5" customHeight="1">
      <c r="A191" s="259"/>
      <c r="B191" s="29"/>
      <c r="C191" s="335"/>
      <c r="D191" s="335"/>
      <c r="E191" s="335"/>
      <c r="F191" s="335"/>
      <c r="G191" s="335"/>
      <c r="H191" s="335"/>
      <c r="I191" s="335"/>
      <c r="J191" s="335"/>
      <c r="K191" s="351"/>
      <c r="L191" s="351"/>
      <c r="M191" s="308"/>
      <c r="N191" s="308"/>
      <c r="O191" s="259"/>
      <c r="P191" s="259"/>
      <c r="Q191" s="259"/>
      <c r="R191" s="259"/>
      <c r="S191" s="259"/>
      <c r="T191" s="259"/>
      <c r="U191" s="259"/>
      <c r="V191" s="259"/>
      <c r="W191" s="259"/>
      <c r="X191" s="259"/>
      <c r="Y191" s="259"/>
      <c r="Z191" s="259"/>
      <c r="AA191" s="259"/>
      <c r="AB191" s="259"/>
      <c r="AC191" s="259"/>
      <c r="AD191" s="259"/>
    </row>
    <row r="192" ht="13.5" customHeight="1">
      <c r="A192" s="259"/>
      <c r="B192" s="29"/>
      <c r="C192" s="335"/>
      <c r="D192" s="335"/>
      <c r="E192" s="335"/>
      <c r="F192" s="335"/>
      <c r="G192" s="335"/>
      <c r="H192" s="335"/>
      <c r="I192" s="335"/>
      <c r="J192" s="335"/>
      <c r="K192" s="351"/>
      <c r="L192" s="351"/>
      <c r="M192" s="308"/>
      <c r="N192" s="308"/>
      <c r="O192" s="259"/>
      <c r="P192" s="259"/>
      <c r="Q192" s="259"/>
      <c r="R192" s="259"/>
      <c r="S192" s="259"/>
      <c r="T192" s="259"/>
      <c r="U192" s="259"/>
      <c r="V192" s="259"/>
      <c r="W192" s="259"/>
      <c r="X192" s="259"/>
      <c r="Y192" s="259"/>
      <c r="Z192" s="259"/>
      <c r="AA192" s="259"/>
      <c r="AB192" s="259"/>
      <c r="AC192" s="259"/>
      <c r="AD192" s="259"/>
    </row>
    <row r="193" ht="13.5" customHeight="1">
      <c r="A193" s="259"/>
      <c r="B193" s="29"/>
      <c r="C193" s="335"/>
      <c r="D193" s="335"/>
      <c r="E193" s="335"/>
      <c r="F193" s="335"/>
      <c r="G193" s="335"/>
      <c r="H193" s="335"/>
      <c r="I193" s="335"/>
      <c r="J193" s="335"/>
      <c r="K193" s="351"/>
      <c r="L193" s="351"/>
      <c r="M193" s="308"/>
      <c r="N193" s="308"/>
      <c r="O193" s="259"/>
      <c r="P193" s="259"/>
      <c r="Q193" s="259"/>
      <c r="R193" s="259"/>
      <c r="S193" s="259"/>
      <c r="T193" s="259"/>
      <c r="U193" s="259"/>
      <c r="V193" s="259"/>
      <c r="W193" s="259"/>
      <c r="X193" s="259"/>
      <c r="Y193" s="259"/>
      <c r="Z193" s="259"/>
      <c r="AA193" s="259"/>
      <c r="AB193" s="259"/>
      <c r="AC193" s="259"/>
      <c r="AD193" s="259"/>
    </row>
    <row r="194" ht="13.5" customHeight="1">
      <c r="A194" s="259"/>
      <c r="B194" s="29"/>
      <c r="C194" s="335"/>
      <c r="D194" s="335"/>
      <c r="E194" s="335"/>
      <c r="F194" s="335"/>
      <c r="G194" s="335"/>
      <c r="H194" s="335"/>
      <c r="I194" s="335"/>
      <c r="J194" s="335"/>
      <c r="K194" s="351"/>
      <c r="L194" s="351"/>
      <c r="M194" s="308"/>
      <c r="N194" s="308"/>
      <c r="O194" s="259"/>
      <c r="P194" s="259"/>
      <c r="Q194" s="259"/>
      <c r="R194" s="259"/>
      <c r="S194" s="259"/>
      <c r="T194" s="259"/>
      <c r="U194" s="259"/>
      <c r="V194" s="259"/>
      <c r="W194" s="259"/>
      <c r="X194" s="259"/>
      <c r="Y194" s="259"/>
      <c r="Z194" s="259"/>
      <c r="AA194" s="259"/>
      <c r="AB194" s="259"/>
      <c r="AC194" s="259"/>
      <c r="AD194" s="259"/>
    </row>
    <row r="195" ht="13.5" customHeight="1">
      <c r="A195" s="259"/>
      <c r="B195" s="29"/>
      <c r="C195" s="335"/>
      <c r="D195" s="335"/>
      <c r="E195" s="335"/>
      <c r="F195" s="335"/>
      <c r="G195" s="335"/>
      <c r="H195" s="335"/>
      <c r="I195" s="335"/>
      <c r="J195" s="335"/>
      <c r="K195" s="351"/>
      <c r="L195" s="351"/>
      <c r="M195" s="308"/>
      <c r="N195" s="308"/>
      <c r="O195" s="259"/>
      <c r="P195" s="259"/>
      <c r="Q195" s="259"/>
      <c r="R195" s="259"/>
      <c r="S195" s="259"/>
      <c r="T195" s="259"/>
      <c r="U195" s="259"/>
      <c r="V195" s="259"/>
      <c r="W195" s="259"/>
      <c r="X195" s="259"/>
      <c r="Y195" s="259"/>
      <c r="Z195" s="259"/>
      <c r="AA195" s="259"/>
      <c r="AB195" s="259"/>
      <c r="AC195" s="259"/>
      <c r="AD195" s="259"/>
    </row>
    <row r="196" ht="13.5" customHeight="1">
      <c r="A196" s="259"/>
      <c r="B196" s="29"/>
      <c r="C196" s="335"/>
      <c r="D196" s="335"/>
      <c r="E196" s="335"/>
      <c r="F196" s="335"/>
      <c r="G196" s="335"/>
      <c r="H196" s="335"/>
      <c r="I196" s="335"/>
      <c r="J196" s="335"/>
      <c r="K196" s="351"/>
      <c r="L196" s="351"/>
      <c r="M196" s="308"/>
      <c r="N196" s="308"/>
      <c r="O196" s="259"/>
      <c r="P196" s="259"/>
      <c r="Q196" s="259"/>
      <c r="R196" s="259"/>
      <c r="S196" s="259"/>
      <c r="T196" s="259"/>
      <c r="U196" s="259"/>
      <c r="V196" s="259"/>
      <c r="W196" s="259"/>
      <c r="X196" s="259"/>
      <c r="Y196" s="259"/>
      <c r="Z196" s="259"/>
      <c r="AA196" s="259"/>
      <c r="AB196" s="259"/>
      <c r="AC196" s="259"/>
      <c r="AD196" s="259"/>
    </row>
    <row r="197" ht="13.5" customHeight="1">
      <c r="A197" s="259"/>
      <c r="B197" s="29"/>
      <c r="C197" s="335"/>
      <c r="D197" s="335"/>
      <c r="E197" s="335"/>
      <c r="F197" s="335"/>
      <c r="G197" s="335"/>
      <c r="H197" s="335"/>
      <c r="I197" s="335"/>
      <c r="J197" s="335"/>
      <c r="K197" s="351"/>
      <c r="L197" s="351"/>
      <c r="M197" s="308"/>
      <c r="N197" s="308"/>
      <c r="O197" s="259"/>
      <c r="P197" s="259"/>
      <c r="Q197" s="259"/>
      <c r="R197" s="259"/>
      <c r="S197" s="259"/>
      <c r="T197" s="259"/>
      <c r="U197" s="259"/>
      <c r="V197" s="259"/>
      <c r="W197" s="259"/>
      <c r="X197" s="259"/>
      <c r="Y197" s="259"/>
      <c r="Z197" s="259"/>
      <c r="AA197" s="259"/>
      <c r="AB197" s="259"/>
      <c r="AC197" s="259"/>
      <c r="AD197" s="259"/>
    </row>
    <row r="198" ht="13.5" customHeight="1">
      <c r="A198" s="259"/>
      <c r="B198" s="29"/>
      <c r="C198" s="335"/>
      <c r="D198" s="335"/>
      <c r="E198" s="335"/>
      <c r="F198" s="335"/>
      <c r="G198" s="335"/>
      <c r="H198" s="335"/>
      <c r="I198" s="335"/>
      <c r="J198" s="335"/>
      <c r="K198" s="351"/>
      <c r="L198" s="351"/>
      <c r="M198" s="308"/>
      <c r="N198" s="308"/>
      <c r="O198" s="259"/>
      <c r="P198" s="259"/>
      <c r="Q198" s="259"/>
      <c r="R198" s="259"/>
      <c r="S198" s="259"/>
      <c r="T198" s="259"/>
      <c r="U198" s="259"/>
      <c r="V198" s="259"/>
      <c r="W198" s="259"/>
      <c r="X198" s="259"/>
      <c r="Y198" s="259"/>
      <c r="Z198" s="259"/>
      <c r="AA198" s="259"/>
      <c r="AB198" s="259"/>
      <c r="AC198" s="259"/>
      <c r="AD198" s="259"/>
    </row>
    <row r="199" ht="13.5" customHeight="1">
      <c r="A199" s="259"/>
      <c r="B199" s="29"/>
      <c r="C199" s="335"/>
      <c r="D199" s="335"/>
      <c r="E199" s="335"/>
      <c r="F199" s="335"/>
      <c r="G199" s="335"/>
      <c r="H199" s="335"/>
      <c r="I199" s="335"/>
      <c r="J199" s="335"/>
      <c r="K199" s="351"/>
      <c r="L199" s="351"/>
      <c r="M199" s="308"/>
      <c r="N199" s="308"/>
      <c r="O199" s="259"/>
      <c r="P199" s="259"/>
      <c r="Q199" s="259"/>
      <c r="R199" s="259"/>
      <c r="S199" s="259"/>
      <c r="T199" s="259"/>
      <c r="U199" s="259"/>
      <c r="V199" s="259"/>
      <c r="W199" s="259"/>
      <c r="X199" s="259"/>
      <c r="Y199" s="259"/>
      <c r="Z199" s="259"/>
      <c r="AA199" s="259"/>
      <c r="AB199" s="259"/>
      <c r="AC199" s="259"/>
      <c r="AD199" s="259"/>
    </row>
    <row r="200" ht="13.5" customHeight="1">
      <c r="A200" s="259"/>
      <c r="B200" s="29"/>
      <c r="C200" s="335"/>
      <c r="D200" s="335"/>
      <c r="E200" s="335"/>
      <c r="F200" s="335"/>
      <c r="G200" s="335"/>
      <c r="H200" s="335"/>
      <c r="I200" s="335"/>
      <c r="J200" s="335"/>
      <c r="K200" s="351"/>
      <c r="L200" s="351"/>
      <c r="M200" s="308"/>
      <c r="N200" s="308"/>
      <c r="O200" s="259"/>
      <c r="P200" s="259"/>
      <c r="Q200" s="259"/>
      <c r="R200" s="259"/>
      <c r="S200" s="259"/>
      <c r="T200" s="259"/>
      <c r="U200" s="259"/>
      <c r="V200" s="259"/>
      <c r="W200" s="259"/>
      <c r="X200" s="259"/>
      <c r="Y200" s="259"/>
      <c r="Z200" s="259"/>
      <c r="AA200" s="259"/>
      <c r="AB200" s="259"/>
      <c r="AC200" s="259"/>
      <c r="AD200" s="259"/>
    </row>
    <row r="201" ht="13.5" customHeight="1">
      <c r="A201" s="259"/>
      <c r="B201" s="29"/>
      <c r="C201" s="335"/>
      <c r="D201" s="335"/>
      <c r="E201" s="335"/>
      <c r="F201" s="335"/>
      <c r="G201" s="335"/>
      <c r="H201" s="335"/>
      <c r="I201" s="335"/>
      <c r="J201" s="335"/>
      <c r="K201" s="351"/>
      <c r="L201" s="351"/>
      <c r="M201" s="308"/>
      <c r="N201" s="308"/>
      <c r="O201" s="259"/>
      <c r="P201" s="259"/>
      <c r="Q201" s="259"/>
      <c r="R201" s="259"/>
      <c r="S201" s="259"/>
      <c r="T201" s="259"/>
      <c r="U201" s="259"/>
      <c r="V201" s="259"/>
      <c r="W201" s="259"/>
      <c r="X201" s="259"/>
      <c r="Y201" s="259"/>
      <c r="Z201" s="259"/>
      <c r="AA201" s="259"/>
      <c r="AB201" s="259"/>
      <c r="AC201" s="259"/>
      <c r="AD201" s="259"/>
    </row>
    <row r="202" ht="13.5" customHeight="1">
      <c r="A202" s="259"/>
      <c r="B202" s="29"/>
      <c r="C202" s="335"/>
      <c r="D202" s="335"/>
      <c r="E202" s="335"/>
      <c r="F202" s="335"/>
      <c r="G202" s="335"/>
      <c r="H202" s="335"/>
      <c r="I202" s="335"/>
      <c r="J202" s="335"/>
      <c r="K202" s="351"/>
      <c r="L202" s="351"/>
      <c r="M202" s="308"/>
      <c r="N202" s="308"/>
      <c r="O202" s="259"/>
      <c r="P202" s="259"/>
      <c r="Q202" s="259"/>
      <c r="R202" s="259"/>
      <c r="S202" s="259"/>
      <c r="T202" s="259"/>
      <c r="U202" s="259"/>
      <c r="V202" s="259"/>
      <c r="W202" s="259"/>
      <c r="X202" s="259"/>
      <c r="Y202" s="259"/>
      <c r="Z202" s="259"/>
      <c r="AA202" s="259"/>
      <c r="AB202" s="259"/>
      <c r="AC202" s="259"/>
      <c r="AD202" s="259"/>
    </row>
    <row r="203" ht="13.5" customHeight="1">
      <c r="A203" s="259"/>
      <c r="B203" s="29"/>
      <c r="C203" s="335"/>
      <c r="D203" s="335"/>
      <c r="E203" s="335"/>
      <c r="F203" s="335"/>
      <c r="G203" s="335"/>
      <c r="H203" s="335"/>
      <c r="I203" s="335"/>
      <c r="J203" s="335"/>
      <c r="K203" s="351"/>
      <c r="L203" s="351"/>
      <c r="M203" s="308"/>
      <c r="N203" s="308"/>
      <c r="O203" s="259"/>
      <c r="P203" s="259"/>
      <c r="Q203" s="259"/>
      <c r="R203" s="259"/>
      <c r="S203" s="259"/>
      <c r="T203" s="259"/>
      <c r="U203" s="259"/>
      <c r="V203" s="259"/>
      <c r="W203" s="259"/>
      <c r="X203" s="259"/>
      <c r="Y203" s="259"/>
      <c r="Z203" s="259"/>
      <c r="AA203" s="259"/>
      <c r="AB203" s="259"/>
      <c r="AC203" s="259"/>
      <c r="AD203" s="259"/>
    </row>
    <row r="204" ht="13.5" customHeight="1">
      <c r="A204" s="259"/>
      <c r="B204" s="29"/>
      <c r="C204" s="335"/>
      <c r="D204" s="335"/>
      <c r="E204" s="335"/>
      <c r="F204" s="335"/>
      <c r="G204" s="335"/>
      <c r="H204" s="335"/>
      <c r="I204" s="335"/>
      <c r="J204" s="335"/>
      <c r="K204" s="351"/>
      <c r="L204" s="351"/>
      <c r="M204" s="308"/>
      <c r="N204" s="308"/>
      <c r="O204" s="259"/>
      <c r="P204" s="259"/>
      <c r="Q204" s="259"/>
      <c r="R204" s="259"/>
      <c r="S204" s="259"/>
      <c r="T204" s="259"/>
      <c r="U204" s="259"/>
      <c r="V204" s="259"/>
      <c r="W204" s="259"/>
      <c r="X204" s="259"/>
      <c r="Y204" s="259"/>
      <c r="Z204" s="259"/>
      <c r="AA204" s="259"/>
      <c r="AB204" s="259"/>
      <c r="AC204" s="259"/>
      <c r="AD204" s="259"/>
    </row>
    <row r="205" ht="13.5" customHeight="1">
      <c r="A205" s="259"/>
      <c r="B205" s="29"/>
      <c r="C205" s="335"/>
      <c r="D205" s="335"/>
      <c r="E205" s="335"/>
      <c r="F205" s="335"/>
      <c r="G205" s="335"/>
      <c r="H205" s="335"/>
      <c r="I205" s="335"/>
      <c r="J205" s="335"/>
      <c r="K205" s="351"/>
      <c r="L205" s="351"/>
      <c r="M205" s="308"/>
      <c r="N205" s="308"/>
      <c r="O205" s="259"/>
      <c r="P205" s="259"/>
      <c r="Q205" s="259"/>
      <c r="R205" s="259"/>
      <c r="S205" s="259"/>
      <c r="T205" s="259"/>
      <c r="U205" s="259"/>
      <c r="V205" s="259"/>
      <c r="W205" s="259"/>
      <c r="X205" s="259"/>
      <c r="Y205" s="259"/>
      <c r="Z205" s="259"/>
      <c r="AA205" s="259"/>
      <c r="AB205" s="259"/>
      <c r="AC205" s="259"/>
      <c r="AD205" s="259"/>
    </row>
    <row r="206" ht="13.5" customHeight="1">
      <c r="A206" s="259"/>
      <c r="B206" s="29"/>
      <c r="C206" s="335"/>
      <c r="D206" s="335"/>
      <c r="E206" s="335"/>
      <c r="F206" s="335"/>
      <c r="G206" s="335"/>
      <c r="H206" s="335"/>
      <c r="I206" s="335"/>
      <c r="J206" s="335"/>
      <c r="K206" s="351"/>
      <c r="L206" s="351"/>
      <c r="M206" s="308"/>
      <c r="N206" s="308"/>
      <c r="O206" s="259"/>
      <c r="P206" s="259"/>
      <c r="Q206" s="259"/>
      <c r="R206" s="259"/>
      <c r="S206" s="259"/>
      <c r="T206" s="259"/>
      <c r="U206" s="259"/>
      <c r="V206" s="259"/>
      <c r="W206" s="259"/>
      <c r="X206" s="259"/>
      <c r="Y206" s="259"/>
      <c r="Z206" s="259"/>
      <c r="AA206" s="259"/>
      <c r="AB206" s="259"/>
      <c r="AC206" s="259"/>
      <c r="AD206" s="259"/>
    </row>
    <row r="207" ht="13.5" customHeight="1">
      <c r="A207" s="259"/>
      <c r="B207" s="29"/>
      <c r="C207" s="335"/>
      <c r="D207" s="335"/>
      <c r="E207" s="335"/>
      <c r="F207" s="335"/>
      <c r="G207" s="335"/>
      <c r="H207" s="335"/>
      <c r="I207" s="335"/>
      <c r="J207" s="335"/>
      <c r="K207" s="351"/>
      <c r="L207" s="351"/>
      <c r="M207" s="308"/>
      <c r="N207" s="308"/>
      <c r="O207" s="259"/>
      <c r="P207" s="259"/>
      <c r="Q207" s="259"/>
      <c r="R207" s="259"/>
      <c r="S207" s="259"/>
      <c r="T207" s="259"/>
      <c r="U207" s="259"/>
      <c r="V207" s="259"/>
      <c r="W207" s="259"/>
      <c r="X207" s="259"/>
      <c r="Y207" s="259"/>
      <c r="Z207" s="259"/>
      <c r="AA207" s="259"/>
      <c r="AB207" s="259"/>
      <c r="AC207" s="259"/>
      <c r="AD207" s="259"/>
    </row>
    <row r="208" ht="13.5" customHeight="1">
      <c r="A208" s="259"/>
      <c r="B208" s="29"/>
      <c r="C208" s="335"/>
      <c r="D208" s="335"/>
      <c r="E208" s="335"/>
      <c r="F208" s="335"/>
      <c r="G208" s="335"/>
      <c r="H208" s="335"/>
      <c r="I208" s="335"/>
      <c r="J208" s="335"/>
      <c r="K208" s="351"/>
      <c r="L208" s="351"/>
      <c r="M208" s="308"/>
      <c r="N208" s="308"/>
      <c r="O208" s="259"/>
      <c r="P208" s="259"/>
      <c r="Q208" s="259"/>
      <c r="R208" s="259"/>
      <c r="S208" s="259"/>
      <c r="T208" s="259"/>
      <c r="U208" s="259"/>
      <c r="V208" s="259"/>
      <c r="W208" s="259"/>
      <c r="X208" s="259"/>
      <c r="Y208" s="259"/>
      <c r="Z208" s="259"/>
      <c r="AA208" s="259"/>
      <c r="AB208" s="259"/>
      <c r="AC208" s="259"/>
      <c r="AD208" s="259"/>
    </row>
    <row r="209" ht="13.5" customHeight="1">
      <c r="A209" s="259"/>
      <c r="B209" s="29"/>
      <c r="C209" s="335"/>
      <c r="D209" s="335"/>
      <c r="E209" s="335"/>
      <c r="F209" s="335"/>
      <c r="G209" s="335"/>
      <c r="H209" s="335"/>
      <c r="I209" s="335"/>
      <c r="J209" s="335"/>
      <c r="K209" s="351"/>
      <c r="L209" s="351"/>
      <c r="M209" s="308"/>
      <c r="N209" s="308"/>
      <c r="O209" s="259"/>
      <c r="P209" s="259"/>
      <c r="Q209" s="259"/>
      <c r="R209" s="259"/>
      <c r="S209" s="259"/>
      <c r="T209" s="259"/>
      <c r="U209" s="259"/>
      <c r="V209" s="259"/>
      <c r="W209" s="259"/>
      <c r="X209" s="259"/>
      <c r="Y209" s="259"/>
      <c r="Z209" s="259"/>
      <c r="AA209" s="259"/>
      <c r="AB209" s="259"/>
      <c r="AC209" s="259"/>
      <c r="AD209" s="259"/>
    </row>
    <row r="210" ht="13.5" customHeight="1">
      <c r="A210" s="259"/>
      <c r="B210" s="29"/>
      <c r="C210" s="335"/>
      <c r="D210" s="335"/>
      <c r="E210" s="335"/>
      <c r="F210" s="335"/>
      <c r="G210" s="335"/>
      <c r="H210" s="335"/>
      <c r="I210" s="335"/>
      <c r="J210" s="335"/>
      <c r="K210" s="351"/>
      <c r="L210" s="351"/>
      <c r="M210" s="308"/>
      <c r="N210" s="308"/>
      <c r="O210" s="259"/>
      <c r="P210" s="259"/>
      <c r="Q210" s="259"/>
      <c r="R210" s="259"/>
      <c r="S210" s="259"/>
      <c r="T210" s="259"/>
      <c r="U210" s="259"/>
      <c r="V210" s="259"/>
      <c r="W210" s="259"/>
      <c r="X210" s="259"/>
      <c r="Y210" s="259"/>
      <c r="Z210" s="259"/>
      <c r="AA210" s="259"/>
      <c r="AB210" s="259"/>
      <c r="AC210" s="259"/>
      <c r="AD210" s="259"/>
    </row>
    <row r="211" ht="13.5" customHeight="1">
      <c r="A211" s="259"/>
      <c r="B211" s="29"/>
      <c r="C211" s="335"/>
      <c r="D211" s="335"/>
      <c r="E211" s="335"/>
      <c r="F211" s="335"/>
      <c r="G211" s="335"/>
      <c r="H211" s="335"/>
      <c r="I211" s="335"/>
      <c r="J211" s="335"/>
      <c r="K211" s="351"/>
      <c r="L211" s="351"/>
      <c r="M211" s="308"/>
      <c r="N211" s="308"/>
      <c r="O211" s="259"/>
      <c r="P211" s="259"/>
      <c r="Q211" s="259"/>
      <c r="R211" s="259"/>
      <c r="S211" s="259"/>
      <c r="T211" s="259"/>
      <c r="U211" s="259"/>
      <c r="V211" s="259"/>
      <c r="W211" s="259"/>
      <c r="X211" s="259"/>
      <c r="Y211" s="259"/>
      <c r="Z211" s="259"/>
      <c r="AA211" s="259"/>
      <c r="AB211" s="259"/>
      <c r="AC211" s="259"/>
      <c r="AD211" s="259"/>
    </row>
    <row r="212" ht="13.5" customHeight="1">
      <c r="A212" s="259"/>
      <c r="B212" s="29"/>
      <c r="C212" s="335"/>
      <c r="D212" s="335"/>
      <c r="E212" s="335"/>
      <c r="F212" s="335"/>
      <c r="G212" s="335"/>
      <c r="H212" s="335"/>
      <c r="I212" s="335"/>
      <c r="J212" s="335"/>
      <c r="K212" s="351"/>
      <c r="L212" s="351"/>
      <c r="M212" s="308"/>
      <c r="N212" s="308"/>
      <c r="O212" s="259"/>
      <c r="P212" s="259"/>
      <c r="Q212" s="259"/>
      <c r="R212" s="259"/>
      <c r="S212" s="259"/>
      <c r="T212" s="259"/>
      <c r="U212" s="259"/>
      <c r="V212" s="259"/>
      <c r="W212" s="259"/>
      <c r="X212" s="259"/>
      <c r="Y212" s="259"/>
      <c r="Z212" s="259"/>
      <c r="AA212" s="259"/>
      <c r="AB212" s="259"/>
      <c r="AC212" s="259"/>
      <c r="AD212" s="259"/>
    </row>
    <row r="213" ht="13.5" customHeight="1">
      <c r="A213" s="259"/>
      <c r="B213" s="29"/>
      <c r="C213" s="335"/>
      <c r="D213" s="335"/>
      <c r="E213" s="335"/>
      <c r="F213" s="335"/>
      <c r="G213" s="335"/>
      <c r="H213" s="335"/>
      <c r="I213" s="335"/>
      <c r="J213" s="335"/>
      <c r="K213" s="351"/>
      <c r="L213" s="351"/>
      <c r="M213" s="308"/>
      <c r="N213" s="308"/>
      <c r="O213" s="259"/>
      <c r="P213" s="259"/>
      <c r="Q213" s="259"/>
      <c r="R213" s="259"/>
      <c r="S213" s="259"/>
      <c r="T213" s="259"/>
      <c r="U213" s="259"/>
      <c r="V213" s="259"/>
      <c r="W213" s="259"/>
      <c r="X213" s="259"/>
      <c r="Y213" s="259"/>
      <c r="Z213" s="259"/>
      <c r="AA213" s="259"/>
      <c r="AB213" s="259"/>
      <c r="AC213" s="259"/>
      <c r="AD213" s="259"/>
    </row>
    <row r="214" ht="13.5" customHeight="1">
      <c r="A214" s="259"/>
      <c r="B214" s="29"/>
      <c r="C214" s="335"/>
      <c r="D214" s="335"/>
      <c r="E214" s="335"/>
      <c r="F214" s="335"/>
      <c r="G214" s="335"/>
      <c r="H214" s="335"/>
      <c r="I214" s="335"/>
      <c r="J214" s="335"/>
      <c r="K214" s="351"/>
      <c r="L214" s="351"/>
      <c r="M214" s="308"/>
      <c r="N214" s="308"/>
      <c r="O214" s="259"/>
      <c r="P214" s="259"/>
      <c r="Q214" s="259"/>
      <c r="R214" s="259"/>
      <c r="S214" s="259"/>
      <c r="T214" s="259"/>
      <c r="U214" s="259"/>
      <c r="V214" s="259"/>
      <c r="W214" s="259"/>
      <c r="X214" s="259"/>
      <c r="Y214" s="259"/>
      <c r="Z214" s="259"/>
      <c r="AA214" s="259"/>
      <c r="AB214" s="259"/>
      <c r="AC214" s="259"/>
      <c r="AD214" s="259"/>
    </row>
    <row r="215" ht="13.5" customHeight="1">
      <c r="A215" s="259"/>
      <c r="B215" s="29"/>
      <c r="C215" s="335"/>
      <c r="D215" s="335"/>
      <c r="E215" s="335"/>
      <c r="F215" s="335"/>
      <c r="G215" s="335"/>
      <c r="H215" s="335"/>
      <c r="I215" s="335"/>
      <c r="J215" s="335"/>
      <c r="K215" s="351"/>
      <c r="L215" s="351"/>
      <c r="M215" s="308"/>
      <c r="N215" s="308"/>
      <c r="O215" s="259"/>
      <c r="P215" s="259"/>
      <c r="Q215" s="259"/>
      <c r="R215" s="259"/>
      <c r="S215" s="259"/>
      <c r="T215" s="259"/>
      <c r="U215" s="259"/>
      <c r="V215" s="259"/>
      <c r="W215" s="259"/>
      <c r="X215" s="259"/>
      <c r="Y215" s="259"/>
      <c r="Z215" s="259"/>
      <c r="AA215" s="259"/>
      <c r="AB215" s="259"/>
      <c r="AC215" s="259"/>
      <c r="AD215" s="259"/>
    </row>
    <row r="216" ht="13.5" customHeight="1">
      <c r="A216" s="259"/>
      <c r="B216" s="29"/>
      <c r="C216" s="335"/>
      <c r="D216" s="335"/>
      <c r="E216" s="335"/>
      <c r="F216" s="335"/>
      <c r="G216" s="335"/>
      <c r="H216" s="335"/>
      <c r="I216" s="335"/>
      <c r="J216" s="335"/>
      <c r="K216" s="351"/>
      <c r="L216" s="351"/>
      <c r="M216" s="308"/>
      <c r="N216" s="308"/>
      <c r="O216" s="259"/>
      <c r="P216" s="259"/>
      <c r="Q216" s="259"/>
      <c r="R216" s="259"/>
      <c r="S216" s="259"/>
      <c r="T216" s="259"/>
      <c r="U216" s="259"/>
      <c r="V216" s="259"/>
      <c r="W216" s="259"/>
      <c r="X216" s="259"/>
      <c r="Y216" s="259"/>
      <c r="Z216" s="259"/>
      <c r="AA216" s="259"/>
      <c r="AB216" s="259"/>
      <c r="AC216" s="259"/>
      <c r="AD216" s="259"/>
    </row>
    <row r="217" ht="13.5" customHeight="1">
      <c r="A217" s="259"/>
      <c r="B217" s="29"/>
      <c r="C217" s="335"/>
      <c r="D217" s="335"/>
      <c r="E217" s="335"/>
      <c r="F217" s="335"/>
      <c r="G217" s="335"/>
      <c r="H217" s="335"/>
      <c r="I217" s="335"/>
      <c r="J217" s="335"/>
      <c r="K217" s="351"/>
      <c r="L217" s="351"/>
      <c r="M217" s="308"/>
      <c r="N217" s="308"/>
      <c r="O217" s="259"/>
      <c r="P217" s="259"/>
      <c r="Q217" s="259"/>
      <c r="R217" s="259"/>
      <c r="S217" s="259"/>
      <c r="T217" s="259"/>
      <c r="U217" s="259"/>
      <c r="V217" s="259"/>
      <c r="W217" s="259"/>
      <c r="X217" s="259"/>
      <c r="Y217" s="259"/>
      <c r="Z217" s="259"/>
      <c r="AA217" s="259"/>
      <c r="AB217" s="259"/>
      <c r="AC217" s="259"/>
      <c r="AD217" s="259"/>
    </row>
    <row r="218" ht="13.5" customHeight="1">
      <c r="A218" s="259"/>
      <c r="B218" s="29"/>
      <c r="C218" s="335"/>
      <c r="D218" s="335"/>
      <c r="E218" s="335"/>
      <c r="F218" s="335"/>
      <c r="G218" s="335"/>
      <c r="H218" s="335"/>
      <c r="I218" s="335"/>
      <c r="J218" s="335"/>
      <c r="K218" s="351"/>
      <c r="L218" s="351"/>
      <c r="M218" s="308"/>
      <c r="N218" s="308"/>
      <c r="O218" s="259"/>
      <c r="P218" s="259"/>
      <c r="Q218" s="259"/>
      <c r="R218" s="259"/>
      <c r="S218" s="259"/>
      <c r="T218" s="259"/>
      <c r="U218" s="259"/>
      <c r="V218" s="259"/>
      <c r="W218" s="259"/>
      <c r="X218" s="259"/>
      <c r="Y218" s="259"/>
      <c r="Z218" s="259"/>
      <c r="AA218" s="259"/>
      <c r="AB218" s="259"/>
      <c r="AC218" s="259"/>
      <c r="AD218" s="259"/>
    </row>
    <row r="219" ht="13.5" customHeight="1">
      <c r="A219" s="259"/>
      <c r="B219" s="29"/>
      <c r="C219" s="335"/>
      <c r="D219" s="335"/>
      <c r="E219" s="335"/>
      <c r="F219" s="335"/>
      <c r="G219" s="335"/>
      <c r="H219" s="335"/>
      <c r="I219" s="335"/>
      <c r="J219" s="335"/>
      <c r="K219" s="351"/>
      <c r="L219" s="351"/>
      <c r="M219" s="308"/>
      <c r="N219" s="308"/>
      <c r="O219" s="259"/>
      <c r="P219" s="259"/>
      <c r="Q219" s="259"/>
      <c r="R219" s="259"/>
      <c r="S219" s="259"/>
      <c r="T219" s="259"/>
      <c r="U219" s="259"/>
      <c r="V219" s="259"/>
      <c r="W219" s="259"/>
      <c r="X219" s="259"/>
      <c r="Y219" s="259"/>
      <c r="Z219" s="259"/>
      <c r="AA219" s="259"/>
      <c r="AB219" s="259"/>
      <c r="AC219" s="259"/>
      <c r="AD219" s="259"/>
    </row>
    <row r="220" ht="13.5" customHeight="1">
      <c r="A220" s="259"/>
      <c r="B220" s="29"/>
      <c r="C220" s="335"/>
      <c r="D220" s="335"/>
      <c r="E220" s="335"/>
      <c r="F220" s="335"/>
      <c r="G220" s="335"/>
      <c r="H220" s="335"/>
      <c r="I220" s="335"/>
      <c r="J220" s="335"/>
      <c r="K220" s="351"/>
      <c r="L220" s="351"/>
      <c r="M220" s="308"/>
      <c r="N220" s="308"/>
      <c r="O220" s="259"/>
      <c r="P220" s="259"/>
      <c r="Q220" s="259"/>
      <c r="R220" s="259"/>
      <c r="S220" s="259"/>
      <c r="T220" s="259"/>
      <c r="U220" s="259"/>
      <c r="V220" s="259"/>
      <c r="W220" s="259"/>
      <c r="X220" s="259"/>
      <c r="Y220" s="259"/>
      <c r="Z220" s="259"/>
      <c r="AA220" s="259"/>
      <c r="AB220" s="259"/>
      <c r="AC220" s="259"/>
      <c r="AD220" s="259"/>
    </row>
    <row r="221" ht="13.5" customHeight="1">
      <c r="A221" s="259"/>
      <c r="B221" s="29"/>
      <c r="C221" s="335"/>
      <c r="D221" s="335"/>
      <c r="E221" s="335"/>
      <c r="F221" s="335"/>
      <c r="G221" s="335"/>
      <c r="H221" s="335"/>
      <c r="I221" s="335"/>
      <c r="J221" s="335"/>
      <c r="K221" s="351"/>
      <c r="L221" s="351"/>
      <c r="M221" s="308"/>
      <c r="N221" s="308"/>
      <c r="O221" s="259"/>
      <c r="P221" s="259"/>
      <c r="Q221" s="259"/>
      <c r="R221" s="259"/>
      <c r="S221" s="259"/>
      <c r="T221" s="259"/>
      <c r="U221" s="259"/>
      <c r="V221" s="259"/>
      <c r="W221" s="259"/>
      <c r="X221" s="259"/>
      <c r="Y221" s="259"/>
      <c r="Z221" s="259"/>
      <c r="AA221" s="259"/>
      <c r="AB221" s="259"/>
      <c r="AC221" s="259"/>
      <c r="AD221" s="259"/>
    </row>
    <row r="222" ht="13.5" customHeight="1">
      <c r="A222" s="259"/>
      <c r="B222" s="29"/>
      <c r="C222" s="335"/>
      <c r="D222" s="335"/>
      <c r="E222" s="335"/>
      <c r="F222" s="335"/>
      <c r="G222" s="335"/>
      <c r="H222" s="335"/>
      <c r="I222" s="335"/>
      <c r="J222" s="335"/>
      <c r="K222" s="351"/>
      <c r="L222" s="351"/>
      <c r="M222" s="308"/>
      <c r="N222" s="308"/>
      <c r="O222" s="259"/>
      <c r="P222" s="259"/>
      <c r="Q222" s="259"/>
      <c r="R222" s="259"/>
      <c r="S222" s="259"/>
      <c r="T222" s="259"/>
      <c r="U222" s="259"/>
      <c r="V222" s="259"/>
      <c r="W222" s="259"/>
      <c r="X222" s="259"/>
      <c r="Y222" s="259"/>
      <c r="Z222" s="259"/>
      <c r="AA222" s="259"/>
      <c r="AB222" s="259"/>
      <c r="AC222" s="259"/>
      <c r="AD222" s="259"/>
    </row>
    <row r="223" ht="13.5" customHeight="1">
      <c r="A223" s="259"/>
      <c r="B223" s="29"/>
      <c r="C223" s="335"/>
      <c r="D223" s="335"/>
      <c r="E223" s="335"/>
      <c r="F223" s="335"/>
      <c r="G223" s="335"/>
      <c r="H223" s="335"/>
      <c r="I223" s="335"/>
      <c r="J223" s="335"/>
      <c r="K223" s="351"/>
      <c r="L223" s="351"/>
      <c r="M223" s="308"/>
      <c r="N223" s="308"/>
      <c r="O223" s="259"/>
      <c r="P223" s="259"/>
      <c r="Q223" s="259"/>
      <c r="R223" s="259"/>
      <c r="S223" s="259"/>
      <c r="T223" s="259"/>
      <c r="U223" s="259"/>
      <c r="V223" s="259"/>
      <c r="W223" s="259"/>
      <c r="X223" s="259"/>
      <c r="Y223" s="259"/>
      <c r="Z223" s="259"/>
      <c r="AA223" s="259"/>
      <c r="AB223" s="259"/>
      <c r="AC223" s="259"/>
      <c r="AD223" s="259"/>
    </row>
    <row r="224" ht="13.5" customHeight="1">
      <c r="A224" s="259"/>
      <c r="B224" s="29"/>
      <c r="C224" s="335"/>
      <c r="D224" s="335"/>
      <c r="E224" s="335"/>
      <c r="F224" s="335"/>
      <c r="G224" s="335"/>
      <c r="H224" s="335"/>
      <c r="I224" s="335"/>
      <c r="J224" s="335"/>
      <c r="K224" s="351"/>
      <c r="L224" s="351"/>
      <c r="M224" s="308"/>
      <c r="N224" s="308"/>
      <c r="O224" s="259"/>
      <c r="P224" s="259"/>
      <c r="Q224" s="259"/>
      <c r="R224" s="259"/>
      <c r="S224" s="259"/>
      <c r="T224" s="259"/>
      <c r="U224" s="259"/>
      <c r="V224" s="259"/>
      <c r="W224" s="259"/>
      <c r="X224" s="259"/>
      <c r="Y224" s="259"/>
      <c r="Z224" s="259"/>
      <c r="AA224" s="259"/>
      <c r="AB224" s="259"/>
      <c r="AC224" s="259"/>
      <c r="AD224" s="259"/>
    </row>
    <row r="225" ht="13.5" customHeight="1">
      <c r="A225" s="259"/>
      <c r="B225" s="29"/>
      <c r="C225" s="335"/>
      <c r="D225" s="335"/>
      <c r="E225" s="335"/>
      <c r="F225" s="335"/>
      <c r="G225" s="335"/>
      <c r="H225" s="335"/>
      <c r="I225" s="335"/>
      <c r="J225" s="335"/>
      <c r="K225" s="351"/>
      <c r="L225" s="351"/>
      <c r="M225" s="308"/>
      <c r="N225" s="308"/>
      <c r="O225" s="259"/>
      <c r="P225" s="259"/>
      <c r="Q225" s="259"/>
      <c r="R225" s="259"/>
      <c r="S225" s="259"/>
      <c r="T225" s="259"/>
      <c r="U225" s="259"/>
      <c r="V225" s="259"/>
      <c r="W225" s="259"/>
      <c r="X225" s="259"/>
      <c r="Y225" s="259"/>
      <c r="Z225" s="259"/>
      <c r="AA225" s="259"/>
      <c r="AB225" s="259"/>
      <c r="AC225" s="259"/>
      <c r="AD225" s="259"/>
    </row>
    <row r="226" ht="13.5" customHeight="1">
      <c r="A226" s="259"/>
      <c r="B226" s="29"/>
      <c r="C226" s="335"/>
      <c r="D226" s="335"/>
      <c r="E226" s="335"/>
      <c r="F226" s="335"/>
      <c r="G226" s="335"/>
      <c r="H226" s="335"/>
      <c r="I226" s="335"/>
      <c r="J226" s="335"/>
      <c r="K226" s="351"/>
      <c r="L226" s="351"/>
      <c r="M226" s="308"/>
      <c r="N226" s="308"/>
      <c r="O226" s="259"/>
      <c r="P226" s="259"/>
      <c r="Q226" s="259"/>
      <c r="R226" s="259"/>
      <c r="S226" s="259"/>
      <c r="T226" s="259"/>
      <c r="U226" s="259"/>
      <c r="V226" s="259"/>
      <c r="W226" s="259"/>
      <c r="X226" s="259"/>
      <c r="Y226" s="259"/>
      <c r="Z226" s="259"/>
      <c r="AA226" s="259"/>
      <c r="AB226" s="259"/>
      <c r="AC226" s="259"/>
      <c r="AD226" s="259"/>
    </row>
    <row r="227" ht="13.5" customHeight="1">
      <c r="A227" s="259"/>
      <c r="B227" s="29"/>
      <c r="C227" s="335"/>
      <c r="D227" s="335"/>
      <c r="E227" s="335"/>
      <c r="F227" s="335"/>
      <c r="G227" s="335"/>
      <c r="H227" s="335"/>
      <c r="I227" s="335"/>
      <c r="J227" s="335"/>
      <c r="K227" s="351"/>
      <c r="L227" s="351"/>
      <c r="M227" s="308"/>
      <c r="N227" s="308"/>
      <c r="O227" s="259"/>
      <c r="P227" s="259"/>
      <c r="Q227" s="259"/>
      <c r="R227" s="259"/>
      <c r="S227" s="259"/>
      <c r="T227" s="259"/>
      <c r="U227" s="259"/>
      <c r="V227" s="259"/>
      <c r="W227" s="259"/>
      <c r="X227" s="259"/>
      <c r="Y227" s="259"/>
      <c r="Z227" s="259"/>
      <c r="AA227" s="259"/>
      <c r="AB227" s="259"/>
      <c r="AC227" s="259"/>
      <c r="AD227" s="259"/>
    </row>
    <row r="228" ht="13.5" customHeight="1">
      <c r="A228" s="259"/>
      <c r="B228" s="29"/>
      <c r="C228" s="335"/>
      <c r="D228" s="335"/>
      <c r="E228" s="335"/>
      <c r="F228" s="335"/>
      <c r="G228" s="335"/>
      <c r="H228" s="335"/>
      <c r="I228" s="335"/>
      <c r="J228" s="335"/>
      <c r="K228" s="351"/>
      <c r="L228" s="351"/>
      <c r="M228" s="308"/>
      <c r="N228" s="308"/>
      <c r="O228" s="259"/>
      <c r="P228" s="259"/>
      <c r="Q228" s="259"/>
      <c r="R228" s="259"/>
      <c r="S228" s="259"/>
      <c r="T228" s="259"/>
      <c r="U228" s="259"/>
      <c r="V228" s="259"/>
      <c r="W228" s="259"/>
      <c r="X228" s="259"/>
      <c r="Y228" s="259"/>
      <c r="Z228" s="259"/>
      <c r="AA228" s="259"/>
      <c r="AB228" s="259"/>
      <c r="AC228" s="259"/>
      <c r="AD228" s="259"/>
    </row>
    <row r="229" ht="13.5" customHeight="1">
      <c r="A229" s="259"/>
      <c r="B229" s="29"/>
      <c r="C229" s="335"/>
      <c r="D229" s="335"/>
      <c r="E229" s="335"/>
      <c r="F229" s="335"/>
      <c r="G229" s="335"/>
      <c r="H229" s="335"/>
      <c r="I229" s="335"/>
      <c r="J229" s="335"/>
      <c r="K229" s="351"/>
      <c r="L229" s="351"/>
      <c r="M229" s="308"/>
      <c r="N229" s="308"/>
      <c r="O229" s="259"/>
      <c r="P229" s="259"/>
      <c r="Q229" s="259"/>
      <c r="R229" s="259"/>
      <c r="S229" s="259"/>
      <c r="T229" s="259"/>
      <c r="U229" s="259"/>
      <c r="V229" s="259"/>
      <c r="W229" s="259"/>
      <c r="X229" s="259"/>
      <c r="Y229" s="259"/>
      <c r="Z229" s="259"/>
      <c r="AA229" s="259"/>
      <c r="AB229" s="259"/>
      <c r="AC229" s="259"/>
      <c r="AD229" s="259"/>
    </row>
    <row r="230" ht="13.5" customHeight="1">
      <c r="A230" s="259"/>
      <c r="B230" s="29"/>
      <c r="C230" s="335"/>
      <c r="D230" s="335"/>
      <c r="E230" s="335"/>
      <c r="F230" s="335"/>
      <c r="G230" s="335"/>
      <c r="H230" s="335"/>
      <c r="I230" s="335"/>
      <c r="J230" s="335"/>
      <c r="K230" s="351"/>
      <c r="L230" s="351"/>
      <c r="M230" s="308"/>
      <c r="N230" s="308"/>
      <c r="O230" s="259"/>
      <c r="P230" s="259"/>
      <c r="Q230" s="259"/>
      <c r="R230" s="259"/>
      <c r="S230" s="259"/>
      <c r="T230" s="259"/>
      <c r="U230" s="259"/>
      <c r="V230" s="259"/>
      <c r="W230" s="259"/>
      <c r="X230" s="259"/>
      <c r="Y230" s="259"/>
      <c r="Z230" s="259"/>
      <c r="AA230" s="259"/>
      <c r="AB230" s="259"/>
      <c r="AC230" s="259"/>
      <c r="AD230" s="259"/>
    </row>
    <row r="231" ht="13.5" customHeight="1">
      <c r="A231" s="259"/>
      <c r="B231" s="29"/>
      <c r="C231" s="335"/>
      <c r="D231" s="335"/>
      <c r="E231" s="335"/>
      <c r="F231" s="335"/>
      <c r="G231" s="335"/>
      <c r="H231" s="335"/>
      <c r="I231" s="335"/>
      <c r="J231" s="335"/>
      <c r="K231" s="351"/>
      <c r="L231" s="351"/>
      <c r="M231" s="308"/>
      <c r="N231" s="308"/>
      <c r="O231" s="259"/>
      <c r="P231" s="259"/>
      <c r="Q231" s="259"/>
      <c r="R231" s="259"/>
      <c r="S231" s="259"/>
      <c r="T231" s="259"/>
      <c r="U231" s="259"/>
      <c r="V231" s="259"/>
      <c r="W231" s="259"/>
      <c r="X231" s="259"/>
      <c r="Y231" s="259"/>
      <c r="Z231" s="259"/>
      <c r="AA231" s="259"/>
      <c r="AB231" s="259"/>
      <c r="AC231" s="259"/>
      <c r="AD231" s="259"/>
    </row>
    <row r="232" ht="13.5" customHeight="1">
      <c r="A232" s="259"/>
      <c r="B232" s="29"/>
      <c r="C232" s="335"/>
      <c r="D232" s="335"/>
      <c r="E232" s="335"/>
      <c r="F232" s="335"/>
      <c r="G232" s="335"/>
      <c r="H232" s="335"/>
      <c r="I232" s="335"/>
      <c r="J232" s="335"/>
      <c r="K232" s="351"/>
      <c r="L232" s="351"/>
      <c r="M232" s="308"/>
      <c r="N232" s="308"/>
      <c r="O232" s="259"/>
      <c r="P232" s="259"/>
      <c r="Q232" s="259"/>
      <c r="R232" s="259"/>
      <c r="S232" s="259"/>
      <c r="T232" s="259"/>
      <c r="U232" s="259"/>
      <c r="V232" s="259"/>
      <c r="W232" s="259"/>
      <c r="X232" s="259"/>
      <c r="Y232" s="259"/>
      <c r="Z232" s="259"/>
      <c r="AA232" s="259"/>
      <c r="AB232" s="259"/>
      <c r="AC232" s="259"/>
      <c r="AD232" s="259"/>
    </row>
    <row r="233" ht="13.5" customHeight="1">
      <c r="A233" s="259"/>
      <c r="B233" s="29"/>
      <c r="C233" s="335"/>
      <c r="D233" s="335"/>
      <c r="E233" s="335"/>
      <c r="F233" s="335"/>
      <c r="G233" s="335"/>
      <c r="H233" s="335"/>
      <c r="I233" s="335"/>
      <c r="J233" s="335"/>
      <c r="K233" s="351"/>
      <c r="L233" s="351"/>
      <c r="M233" s="308"/>
      <c r="N233" s="308"/>
      <c r="O233" s="259"/>
      <c r="P233" s="259"/>
      <c r="Q233" s="259"/>
      <c r="R233" s="259"/>
      <c r="S233" s="259"/>
      <c r="T233" s="259"/>
      <c r="U233" s="259"/>
      <c r="V233" s="259"/>
      <c r="W233" s="259"/>
      <c r="X233" s="259"/>
      <c r="Y233" s="259"/>
      <c r="Z233" s="259"/>
      <c r="AA233" s="259"/>
      <c r="AB233" s="259"/>
      <c r="AC233" s="259"/>
      <c r="AD233" s="259"/>
    </row>
    <row r="234" ht="13.5" customHeight="1">
      <c r="A234" s="259"/>
      <c r="B234" s="29"/>
      <c r="C234" s="335"/>
      <c r="D234" s="335"/>
      <c r="E234" s="335"/>
      <c r="F234" s="335"/>
      <c r="G234" s="335"/>
      <c r="H234" s="335"/>
      <c r="I234" s="335"/>
      <c r="J234" s="335"/>
      <c r="K234" s="351"/>
      <c r="L234" s="351"/>
      <c r="M234" s="308"/>
      <c r="N234" s="308"/>
      <c r="O234" s="259"/>
      <c r="P234" s="259"/>
      <c r="Q234" s="259"/>
      <c r="R234" s="259"/>
      <c r="S234" s="259"/>
      <c r="T234" s="259"/>
      <c r="U234" s="259"/>
      <c r="V234" s="259"/>
      <c r="W234" s="259"/>
      <c r="X234" s="259"/>
      <c r="Y234" s="259"/>
      <c r="Z234" s="259"/>
      <c r="AA234" s="259"/>
      <c r="AB234" s="259"/>
      <c r="AC234" s="259"/>
      <c r="AD234" s="259"/>
    </row>
    <row r="235" ht="13.5" customHeight="1">
      <c r="A235" s="259"/>
      <c r="B235" s="29"/>
      <c r="C235" s="335"/>
      <c r="D235" s="335"/>
      <c r="E235" s="335"/>
      <c r="F235" s="335"/>
      <c r="G235" s="335"/>
      <c r="H235" s="335"/>
      <c r="I235" s="335"/>
      <c r="J235" s="335"/>
      <c r="K235" s="351"/>
      <c r="L235" s="351"/>
      <c r="M235" s="308"/>
      <c r="N235" s="308"/>
      <c r="O235" s="259"/>
      <c r="P235" s="259"/>
      <c r="Q235" s="259"/>
      <c r="R235" s="259"/>
      <c r="S235" s="259"/>
      <c r="T235" s="259"/>
      <c r="U235" s="259"/>
      <c r="V235" s="259"/>
      <c r="W235" s="259"/>
      <c r="X235" s="259"/>
      <c r="Y235" s="259"/>
      <c r="Z235" s="259"/>
      <c r="AA235" s="259"/>
      <c r="AB235" s="259"/>
      <c r="AC235" s="259"/>
      <c r="AD235" s="259"/>
    </row>
    <row r="236" ht="13.5" customHeight="1">
      <c r="A236" s="259"/>
      <c r="B236" s="29"/>
      <c r="C236" s="335"/>
      <c r="D236" s="335"/>
      <c r="E236" s="335"/>
      <c r="F236" s="335"/>
      <c r="G236" s="335"/>
      <c r="H236" s="335"/>
      <c r="I236" s="335"/>
      <c r="J236" s="335"/>
      <c r="K236" s="351"/>
      <c r="L236" s="351"/>
      <c r="M236" s="308"/>
      <c r="N236" s="308"/>
      <c r="O236" s="259"/>
      <c r="P236" s="259"/>
      <c r="Q236" s="259"/>
      <c r="R236" s="259"/>
      <c r="S236" s="259"/>
      <c r="T236" s="259"/>
      <c r="U236" s="259"/>
      <c r="V236" s="259"/>
      <c r="W236" s="259"/>
      <c r="X236" s="259"/>
      <c r="Y236" s="259"/>
      <c r="Z236" s="259"/>
      <c r="AA236" s="259"/>
      <c r="AB236" s="259"/>
      <c r="AC236" s="259"/>
      <c r="AD236" s="259"/>
    </row>
    <row r="237" ht="13.5" customHeight="1">
      <c r="A237" s="259"/>
      <c r="B237" s="29"/>
      <c r="C237" s="335"/>
      <c r="D237" s="335"/>
      <c r="E237" s="335"/>
      <c r="F237" s="335"/>
      <c r="G237" s="335"/>
      <c r="H237" s="335"/>
      <c r="I237" s="335"/>
      <c r="J237" s="335"/>
      <c r="K237" s="351"/>
      <c r="L237" s="351"/>
      <c r="M237" s="308"/>
      <c r="N237" s="308"/>
      <c r="O237" s="259"/>
      <c r="P237" s="259"/>
      <c r="Q237" s="259"/>
      <c r="R237" s="259"/>
      <c r="S237" s="259"/>
      <c r="T237" s="259"/>
      <c r="U237" s="259"/>
      <c r="V237" s="259"/>
      <c r="W237" s="259"/>
      <c r="X237" s="259"/>
      <c r="Y237" s="259"/>
      <c r="Z237" s="259"/>
      <c r="AA237" s="259"/>
      <c r="AB237" s="259"/>
      <c r="AC237" s="259"/>
      <c r="AD237" s="259"/>
    </row>
    <row r="238" ht="13.5" customHeight="1">
      <c r="A238" s="259"/>
      <c r="B238" s="29"/>
      <c r="C238" s="335"/>
      <c r="D238" s="335"/>
      <c r="E238" s="335"/>
      <c r="F238" s="335"/>
      <c r="G238" s="335"/>
      <c r="H238" s="335"/>
      <c r="I238" s="335"/>
      <c r="J238" s="335"/>
      <c r="K238" s="351"/>
      <c r="L238" s="351"/>
      <c r="M238" s="308"/>
      <c r="N238" s="308"/>
      <c r="O238" s="259"/>
      <c r="P238" s="259"/>
      <c r="Q238" s="259"/>
      <c r="R238" s="259"/>
      <c r="S238" s="259"/>
      <c r="T238" s="259"/>
      <c r="U238" s="259"/>
      <c r="V238" s="259"/>
      <c r="W238" s="259"/>
      <c r="X238" s="259"/>
      <c r="Y238" s="259"/>
      <c r="Z238" s="259"/>
      <c r="AA238" s="259"/>
      <c r="AB238" s="259"/>
      <c r="AC238" s="259"/>
      <c r="AD238" s="259"/>
    </row>
    <row r="239" ht="13.5" customHeight="1">
      <c r="A239" s="259"/>
      <c r="B239" s="29"/>
      <c r="C239" s="335"/>
      <c r="D239" s="335"/>
      <c r="E239" s="335"/>
      <c r="F239" s="335"/>
      <c r="G239" s="335"/>
      <c r="H239" s="335"/>
      <c r="I239" s="335"/>
      <c r="J239" s="335"/>
      <c r="K239" s="351"/>
      <c r="L239" s="351"/>
      <c r="M239" s="308"/>
      <c r="N239" s="308"/>
      <c r="O239" s="259"/>
      <c r="P239" s="259"/>
      <c r="Q239" s="259"/>
      <c r="R239" s="259"/>
      <c r="S239" s="259"/>
      <c r="T239" s="259"/>
      <c r="U239" s="259"/>
      <c r="V239" s="259"/>
      <c r="W239" s="259"/>
      <c r="X239" s="259"/>
      <c r="Y239" s="259"/>
      <c r="Z239" s="259"/>
      <c r="AA239" s="259"/>
      <c r="AB239" s="259"/>
      <c r="AC239" s="259"/>
      <c r="AD239" s="259"/>
    </row>
    <row r="240" ht="13.5" customHeight="1">
      <c r="A240" s="259"/>
      <c r="B240" s="29"/>
      <c r="C240" s="335"/>
      <c r="D240" s="335"/>
      <c r="E240" s="335"/>
      <c r="F240" s="335"/>
      <c r="G240" s="335"/>
      <c r="H240" s="335"/>
      <c r="I240" s="335"/>
      <c r="J240" s="335"/>
      <c r="K240" s="351"/>
      <c r="L240" s="351"/>
      <c r="M240" s="308"/>
      <c r="N240" s="308"/>
      <c r="O240" s="259"/>
      <c r="P240" s="259"/>
      <c r="Q240" s="259"/>
      <c r="R240" s="259"/>
      <c r="S240" s="259"/>
      <c r="T240" s="259"/>
      <c r="U240" s="259"/>
      <c r="V240" s="259"/>
      <c r="W240" s="259"/>
      <c r="X240" s="259"/>
      <c r="Y240" s="259"/>
      <c r="Z240" s="259"/>
      <c r="AA240" s="259"/>
      <c r="AB240" s="259"/>
      <c r="AC240" s="259"/>
      <c r="AD240" s="259"/>
    </row>
    <row r="241" ht="13.5" customHeight="1">
      <c r="A241" s="259"/>
      <c r="B241" s="29"/>
      <c r="C241" s="335"/>
      <c r="D241" s="335"/>
      <c r="E241" s="335"/>
      <c r="F241" s="335"/>
      <c r="G241" s="335"/>
      <c r="H241" s="335"/>
      <c r="I241" s="335"/>
      <c r="J241" s="335"/>
      <c r="K241" s="351"/>
      <c r="L241" s="351"/>
      <c r="M241" s="308"/>
      <c r="N241" s="308"/>
      <c r="O241" s="259"/>
      <c r="P241" s="259"/>
      <c r="Q241" s="259"/>
      <c r="R241" s="259"/>
      <c r="S241" s="259"/>
      <c r="T241" s="259"/>
      <c r="U241" s="259"/>
      <c r="V241" s="259"/>
      <c r="W241" s="259"/>
      <c r="X241" s="259"/>
      <c r="Y241" s="259"/>
      <c r="Z241" s="259"/>
      <c r="AA241" s="259"/>
      <c r="AB241" s="259"/>
      <c r="AC241" s="259"/>
      <c r="AD241" s="259"/>
    </row>
    <row r="242" ht="13.5" customHeight="1">
      <c r="A242" s="259"/>
      <c r="B242" s="29"/>
      <c r="C242" s="335"/>
      <c r="D242" s="335"/>
      <c r="E242" s="335"/>
      <c r="F242" s="335"/>
      <c r="G242" s="335"/>
      <c r="H242" s="335"/>
      <c r="I242" s="335"/>
      <c r="J242" s="335"/>
      <c r="K242" s="351"/>
      <c r="L242" s="351"/>
      <c r="M242" s="308"/>
      <c r="N242" s="308"/>
      <c r="O242" s="259"/>
      <c r="P242" s="259"/>
      <c r="Q242" s="259"/>
      <c r="R242" s="259"/>
      <c r="S242" s="259"/>
      <c r="T242" s="259"/>
      <c r="U242" s="259"/>
      <c r="V242" s="259"/>
      <c r="W242" s="259"/>
      <c r="X242" s="259"/>
      <c r="Y242" s="259"/>
      <c r="Z242" s="259"/>
      <c r="AA242" s="259"/>
      <c r="AB242" s="259"/>
      <c r="AC242" s="259"/>
      <c r="AD242" s="259"/>
    </row>
    <row r="243" ht="13.5" customHeight="1">
      <c r="A243" s="259"/>
      <c r="B243" s="29"/>
      <c r="C243" s="335"/>
      <c r="D243" s="335"/>
      <c r="E243" s="335"/>
      <c r="F243" s="335"/>
      <c r="G243" s="335"/>
      <c r="H243" s="335"/>
      <c r="I243" s="335"/>
      <c r="J243" s="335"/>
      <c r="K243" s="351"/>
      <c r="L243" s="351"/>
      <c r="M243" s="308"/>
      <c r="N243" s="308"/>
      <c r="O243" s="259"/>
      <c r="P243" s="259"/>
      <c r="Q243" s="259"/>
      <c r="R243" s="259"/>
      <c r="S243" s="259"/>
      <c r="T243" s="259"/>
      <c r="U243" s="259"/>
      <c r="V243" s="259"/>
      <c r="W243" s="259"/>
      <c r="X243" s="259"/>
      <c r="Y243" s="259"/>
      <c r="Z243" s="259"/>
      <c r="AA243" s="259"/>
      <c r="AB243" s="259"/>
      <c r="AC243" s="259"/>
      <c r="AD243" s="259"/>
    </row>
    <row r="244" ht="13.5" customHeight="1">
      <c r="A244" s="259"/>
      <c r="B244" s="29"/>
      <c r="C244" s="335"/>
      <c r="D244" s="335"/>
      <c r="E244" s="335"/>
      <c r="F244" s="335"/>
      <c r="G244" s="335"/>
      <c r="H244" s="335"/>
      <c r="I244" s="335"/>
      <c r="J244" s="335"/>
      <c r="K244" s="351"/>
      <c r="L244" s="351"/>
      <c r="M244" s="308"/>
      <c r="N244" s="308"/>
      <c r="O244" s="259"/>
      <c r="P244" s="259"/>
      <c r="Q244" s="259"/>
      <c r="R244" s="259"/>
      <c r="S244" s="259"/>
      <c r="T244" s="259"/>
      <c r="U244" s="259"/>
      <c r="V244" s="259"/>
      <c r="W244" s="259"/>
      <c r="X244" s="259"/>
      <c r="Y244" s="259"/>
      <c r="Z244" s="259"/>
      <c r="AA244" s="259"/>
      <c r="AB244" s="259"/>
      <c r="AC244" s="259"/>
      <c r="AD244" s="259"/>
    </row>
    <row r="245" ht="13.5" customHeight="1">
      <c r="A245" s="259"/>
      <c r="B245" s="29"/>
      <c r="C245" s="335"/>
      <c r="D245" s="335"/>
      <c r="E245" s="335"/>
      <c r="F245" s="335"/>
      <c r="G245" s="335"/>
      <c r="H245" s="335"/>
      <c r="I245" s="335"/>
      <c r="J245" s="335"/>
      <c r="K245" s="351"/>
      <c r="L245" s="351"/>
      <c r="M245" s="308"/>
      <c r="N245" s="308"/>
      <c r="O245" s="259"/>
      <c r="P245" s="259"/>
      <c r="Q245" s="259"/>
      <c r="R245" s="259"/>
      <c r="S245" s="259"/>
      <c r="T245" s="259"/>
      <c r="U245" s="259"/>
      <c r="V245" s="259"/>
      <c r="W245" s="259"/>
      <c r="X245" s="259"/>
      <c r="Y245" s="259"/>
      <c r="Z245" s="259"/>
      <c r="AA245" s="259"/>
      <c r="AB245" s="259"/>
      <c r="AC245" s="259"/>
      <c r="AD245" s="259"/>
    </row>
    <row r="246" ht="13.5" customHeight="1">
      <c r="A246" s="259"/>
      <c r="B246" s="29"/>
      <c r="C246" s="335"/>
      <c r="D246" s="335"/>
      <c r="E246" s="335"/>
      <c r="F246" s="335"/>
      <c r="G246" s="335"/>
      <c r="H246" s="335"/>
      <c r="I246" s="335"/>
      <c r="J246" s="335"/>
      <c r="K246" s="351"/>
      <c r="L246" s="351"/>
      <c r="M246" s="308"/>
      <c r="N246" s="308"/>
      <c r="O246" s="259"/>
      <c r="P246" s="259"/>
      <c r="Q246" s="259"/>
      <c r="R246" s="259"/>
      <c r="S246" s="259"/>
      <c r="T246" s="259"/>
      <c r="U246" s="259"/>
      <c r="V246" s="259"/>
      <c r="W246" s="259"/>
      <c r="X246" s="259"/>
      <c r="Y246" s="259"/>
      <c r="Z246" s="259"/>
      <c r="AA246" s="259"/>
      <c r="AB246" s="259"/>
      <c r="AC246" s="259"/>
      <c r="AD246" s="259"/>
    </row>
    <row r="247" ht="13.5" customHeight="1">
      <c r="A247" s="259"/>
      <c r="B247" s="29"/>
      <c r="C247" s="335"/>
      <c r="D247" s="335"/>
      <c r="E247" s="335"/>
      <c r="F247" s="335"/>
      <c r="G247" s="335"/>
      <c r="H247" s="335"/>
      <c r="I247" s="335"/>
      <c r="J247" s="335"/>
      <c r="K247" s="351"/>
      <c r="L247" s="351"/>
      <c r="M247" s="308"/>
      <c r="N247" s="308"/>
      <c r="O247" s="259"/>
      <c r="P247" s="259"/>
      <c r="Q247" s="259"/>
      <c r="R247" s="259"/>
      <c r="S247" s="259"/>
      <c r="T247" s="259"/>
      <c r="U247" s="259"/>
      <c r="V247" s="259"/>
      <c r="W247" s="259"/>
      <c r="X247" s="259"/>
      <c r="Y247" s="259"/>
      <c r="Z247" s="259"/>
      <c r="AA247" s="259"/>
      <c r="AB247" s="259"/>
      <c r="AC247" s="259"/>
      <c r="AD247" s="259"/>
    </row>
    <row r="248" ht="13.5" customHeight="1">
      <c r="A248" s="259"/>
      <c r="B248" s="29"/>
      <c r="C248" s="335"/>
      <c r="D248" s="335"/>
      <c r="E248" s="335"/>
      <c r="F248" s="335"/>
      <c r="G248" s="335"/>
      <c r="H248" s="335"/>
      <c r="I248" s="335"/>
      <c r="J248" s="335"/>
      <c r="K248" s="351"/>
      <c r="L248" s="351"/>
      <c r="M248" s="308"/>
      <c r="N248" s="308"/>
      <c r="O248" s="259"/>
      <c r="P248" s="259"/>
      <c r="Q248" s="259"/>
      <c r="R248" s="259"/>
      <c r="S248" s="259"/>
      <c r="T248" s="259"/>
      <c r="U248" s="259"/>
      <c r="V248" s="259"/>
      <c r="W248" s="259"/>
      <c r="X248" s="259"/>
      <c r="Y248" s="259"/>
      <c r="Z248" s="259"/>
      <c r="AA248" s="259"/>
      <c r="AB248" s="259"/>
      <c r="AC248" s="259"/>
      <c r="AD248" s="259"/>
    </row>
    <row r="249" ht="13.5" customHeight="1">
      <c r="A249" s="259"/>
      <c r="B249" s="29"/>
      <c r="C249" s="335"/>
      <c r="D249" s="335"/>
      <c r="E249" s="335"/>
      <c r="F249" s="335"/>
      <c r="G249" s="335"/>
      <c r="H249" s="335"/>
      <c r="I249" s="335"/>
      <c r="J249" s="335"/>
      <c r="K249" s="351"/>
      <c r="L249" s="351"/>
      <c r="M249" s="308"/>
      <c r="N249" s="308"/>
      <c r="O249" s="259"/>
      <c r="P249" s="259"/>
      <c r="Q249" s="259"/>
      <c r="R249" s="259"/>
      <c r="S249" s="259"/>
      <c r="T249" s="259"/>
      <c r="U249" s="259"/>
      <c r="V249" s="259"/>
      <c r="W249" s="259"/>
      <c r="X249" s="259"/>
      <c r="Y249" s="259"/>
      <c r="Z249" s="259"/>
      <c r="AA249" s="259"/>
      <c r="AB249" s="259"/>
      <c r="AC249" s="259"/>
      <c r="AD249" s="259"/>
    </row>
    <row r="250" ht="13.5" customHeight="1">
      <c r="A250" s="259"/>
      <c r="B250" s="29"/>
      <c r="C250" s="335"/>
      <c r="D250" s="335"/>
      <c r="E250" s="335"/>
      <c r="F250" s="335"/>
      <c r="G250" s="335"/>
      <c r="H250" s="335"/>
      <c r="I250" s="335"/>
      <c r="J250" s="335"/>
      <c r="K250" s="351"/>
      <c r="L250" s="351"/>
      <c r="M250" s="308"/>
      <c r="N250" s="308"/>
      <c r="O250" s="259"/>
      <c r="P250" s="259"/>
      <c r="Q250" s="259"/>
      <c r="R250" s="259"/>
      <c r="S250" s="259"/>
      <c r="T250" s="259"/>
      <c r="U250" s="259"/>
      <c r="V250" s="259"/>
      <c r="W250" s="259"/>
      <c r="X250" s="259"/>
      <c r="Y250" s="259"/>
      <c r="Z250" s="259"/>
      <c r="AA250" s="259"/>
      <c r="AB250" s="259"/>
      <c r="AC250" s="259"/>
      <c r="AD250" s="259"/>
    </row>
    <row r="251" ht="13.5" customHeight="1">
      <c r="A251" s="259"/>
      <c r="B251" s="29"/>
      <c r="C251" s="335"/>
      <c r="D251" s="335"/>
      <c r="E251" s="335"/>
      <c r="F251" s="335"/>
      <c r="G251" s="335"/>
      <c r="H251" s="335"/>
      <c r="I251" s="335"/>
      <c r="J251" s="335"/>
      <c r="K251" s="351"/>
      <c r="L251" s="351"/>
      <c r="M251" s="308"/>
      <c r="N251" s="308"/>
      <c r="O251" s="259"/>
      <c r="P251" s="259"/>
      <c r="Q251" s="259"/>
      <c r="R251" s="259"/>
      <c r="S251" s="259"/>
      <c r="T251" s="259"/>
      <c r="U251" s="259"/>
      <c r="V251" s="259"/>
      <c r="W251" s="259"/>
      <c r="X251" s="259"/>
      <c r="Y251" s="259"/>
      <c r="Z251" s="259"/>
      <c r="AA251" s="259"/>
      <c r="AB251" s="259"/>
      <c r="AC251" s="259"/>
      <c r="AD251" s="259"/>
    </row>
    <row r="252" ht="13.5" customHeight="1">
      <c r="A252" s="259"/>
      <c r="B252" s="29"/>
      <c r="C252" s="335"/>
      <c r="D252" s="335"/>
      <c r="E252" s="335"/>
      <c r="F252" s="335"/>
      <c r="G252" s="335"/>
      <c r="H252" s="335"/>
      <c r="I252" s="335"/>
      <c r="J252" s="335"/>
      <c r="K252" s="351"/>
      <c r="L252" s="351"/>
      <c r="M252" s="308"/>
      <c r="N252" s="308"/>
      <c r="O252" s="259"/>
      <c r="P252" s="259"/>
      <c r="Q252" s="259"/>
      <c r="R252" s="259"/>
      <c r="S252" s="259"/>
      <c r="T252" s="259"/>
      <c r="U252" s="259"/>
      <c r="V252" s="259"/>
      <c r="W252" s="259"/>
      <c r="X252" s="259"/>
      <c r="Y252" s="259"/>
      <c r="Z252" s="259"/>
      <c r="AA252" s="259"/>
      <c r="AB252" s="259"/>
      <c r="AC252" s="259"/>
      <c r="AD252" s="259"/>
    </row>
    <row r="253" ht="13.5" customHeight="1">
      <c r="A253" s="259"/>
      <c r="B253" s="29"/>
      <c r="C253" s="335"/>
      <c r="D253" s="335"/>
      <c r="E253" s="335"/>
      <c r="F253" s="335"/>
      <c r="G253" s="335"/>
      <c r="H253" s="335"/>
      <c r="I253" s="335"/>
      <c r="J253" s="335"/>
      <c r="K253" s="351"/>
      <c r="L253" s="351"/>
      <c r="M253" s="308"/>
      <c r="N253" s="308"/>
      <c r="O253" s="259"/>
      <c r="P253" s="259"/>
      <c r="Q253" s="259"/>
      <c r="R253" s="259"/>
      <c r="S253" s="259"/>
      <c r="T253" s="259"/>
      <c r="U253" s="259"/>
      <c r="V253" s="259"/>
      <c r="W253" s="259"/>
      <c r="X253" s="259"/>
      <c r="Y253" s="259"/>
      <c r="Z253" s="259"/>
      <c r="AA253" s="259"/>
      <c r="AB253" s="259"/>
      <c r="AC253" s="259"/>
      <c r="AD253" s="259"/>
    </row>
    <row r="254" ht="13.5" customHeight="1">
      <c r="A254" s="259"/>
      <c r="B254" s="29"/>
      <c r="C254" s="335"/>
      <c r="D254" s="335"/>
      <c r="E254" s="335"/>
      <c r="F254" s="335"/>
      <c r="G254" s="335"/>
      <c r="H254" s="335"/>
      <c r="I254" s="335"/>
      <c r="J254" s="335"/>
      <c r="K254" s="351"/>
      <c r="L254" s="351"/>
      <c r="M254" s="308"/>
      <c r="N254" s="308"/>
      <c r="O254" s="259"/>
      <c r="P254" s="259"/>
      <c r="Q254" s="259"/>
      <c r="R254" s="259"/>
      <c r="S254" s="259"/>
      <c r="T254" s="259"/>
      <c r="U254" s="259"/>
      <c r="V254" s="259"/>
      <c r="W254" s="259"/>
      <c r="X254" s="259"/>
      <c r="Y254" s="259"/>
      <c r="Z254" s="259"/>
      <c r="AA254" s="259"/>
      <c r="AB254" s="259"/>
      <c r="AC254" s="259"/>
      <c r="AD254" s="259"/>
    </row>
    <row r="255" ht="13.5" customHeight="1">
      <c r="A255" s="259"/>
      <c r="B255" s="29"/>
      <c r="C255" s="335"/>
      <c r="D255" s="335"/>
      <c r="E255" s="335"/>
      <c r="F255" s="335"/>
      <c r="G255" s="335"/>
      <c r="H255" s="335"/>
      <c r="I255" s="335"/>
      <c r="J255" s="335"/>
      <c r="K255" s="351"/>
      <c r="L255" s="351"/>
      <c r="M255" s="308"/>
      <c r="N255" s="308"/>
      <c r="O255" s="259"/>
      <c r="P255" s="259"/>
      <c r="Q255" s="259"/>
      <c r="R255" s="259"/>
      <c r="S255" s="259"/>
      <c r="T255" s="259"/>
      <c r="U255" s="259"/>
      <c r="V255" s="259"/>
      <c r="W255" s="259"/>
      <c r="X255" s="259"/>
      <c r="Y255" s="259"/>
      <c r="Z255" s="259"/>
      <c r="AA255" s="259"/>
      <c r="AB255" s="259"/>
      <c r="AC255" s="259"/>
      <c r="AD255" s="259"/>
    </row>
    <row r="256" ht="13.5" customHeight="1">
      <c r="A256" s="259"/>
      <c r="B256" s="29"/>
      <c r="C256" s="335"/>
      <c r="D256" s="335"/>
      <c r="E256" s="335"/>
      <c r="F256" s="335"/>
      <c r="G256" s="335"/>
      <c r="H256" s="335"/>
      <c r="I256" s="335"/>
      <c r="J256" s="335"/>
      <c r="K256" s="351"/>
      <c r="L256" s="351"/>
      <c r="M256" s="308"/>
      <c r="N256" s="308"/>
      <c r="O256" s="259"/>
      <c r="P256" s="259"/>
      <c r="Q256" s="259"/>
      <c r="R256" s="259"/>
      <c r="S256" s="259"/>
      <c r="T256" s="259"/>
      <c r="U256" s="259"/>
      <c r="V256" s="259"/>
      <c r="W256" s="259"/>
      <c r="X256" s="259"/>
      <c r="Y256" s="259"/>
      <c r="Z256" s="259"/>
      <c r="AA256" s="259"/>
      <c r="AB256" s="259"/>
      <c r="AC256" s="259"/>
      <c r="AD256" s="259"/>
    </row>
    <row r="257" ht="13.5" customHeight="1">
      <c r="A257" s="259"/>
      <c r="B257" s="29"/>
      <c r="C257" s="335"/>
      <c r="D257" s="335"/>
      <c r="E257" s="335"/>
      <c r="F257" s="335"/>
      <c r="G257" s="335"/>
      <c r="H257" s="335"/>
      <c r="I257" s="335"/>
      <c r="J257" s="335"/>
      <c r="K257" s="351"/>
      <c r="L257" s="351"/>
      <c r="M257" s="308"/>
      <c r="N257" s="308"/>
      <c r="O257" s="259"/>
      <c r="P257" s="259"/>
      <c r="Q257" s="259"/>
      <c r="R257" s="259"/>
      <c r="S257" s="259"/>
      <c r="T257" s="259"/>
      <c r="U257" s="259"/>
      <c r="V257" s="259"/>
      <c r="W257" s="259"/>
      <c r="X257" s="259"/>
      <c r="Y257" s="259"/>
      <c r="Z257" s="259"/>
      <c r="AA257" s="259"/>
      <c r="AB257" s="259"/>
      <c r="AC257" s="259"/>
      <c r="AD257" s="259"/>
    </row>
    <row r="258" ht="13.5" customHeight="1">
      <c r="A258" s="259"/>
      <c r="B258" s="29"/>
      <c r="C258" s="335"/>
      <c r="D258" s="335"/>
      <c r="E258" s="335"/>
      <c r="F258" s="335"/>
      <c r="G258" s="335"/>
      <c r="H258" s="335"/>
      <c r="I258" s="335"/>
      <c r="J258" s="335"/>
      <c r="K258" s="351"/>
      <c r="L258" s="351"/>
      <c r="M258" s="308"/>
      <c r="N258" s="308"/>
      <c r="O258" s="259"/>
      <c r="P258" s="259"/>
      <c r="Q258" s="259"/>
      <c r="R258" s="259"/>
      <c r="S258" s="259"/>
      <c r="T258" s="259"/>
      <c r="U258" s="259"/>
      <c r="V258" s="259"/>
      <c r="W258" s="259"/>
      <c r="X258" s="259"/>
      <c r="Y258" s="259"/>
      <c r="Z258" s="259"/>
      <c r="AA258" s="259"/>
      <c r="AB258" s="259"/>
      <c r="AC258" s="259"/>
      <c r="AD258" s="259"/>
    </row>
    <row r="259" ht="13.5" customHeight="1">
      <c r="A259" s="259"/>
      <c r="B259" s="29"/>
      <c r="C259" s="335"/>
      <c r="D259" s="335"/>
      <c r="E259" s="335"/>
      <c r="F259" s="335"/>
      <c r="G259" s="335"/>
      <c r="H259" s="335"/>
      <c r="I259" s="335"/>
      <c r="J259" s="335"/>
      <c r="K259" s="351"/>
      <c r="L259" s="351"/>
      <c r="M259" s="308"/>
      <c r="N259" s="308"/>
      <c r="O259" s="259"/>
      <c r="P259" s="259"/>
      <c r="Q259" s="259"/>
      <c r="R259" s="259"/>
      <c r="S259" s="259"/>
      <c r="T259" s="259"/>
      <c r="U259" s="259"/>
      <c r="V259" s="259"/>
      <c r="W259" s="259"/>
      <c r="X259" s="259"/>
      <c r="Y259" s="259"/>
      <c r="Z259" s="259"/>
      <c r="AA259" s="259"/>
      <c r="AB259" s="259"/>
      <c r="AC259" s="259"/>
      <c r="AD259" s="259"/>
    </row>
    <row r="260" ht="13.5" customHeight="1">
      <c r="A260" s="259"/>
      <c r="B260" s="29"/>
      <c r="C260" s="335"/>
      <c r="D260" s="335"/>
      <c r="E260" s="335"/>
      <c r="F260" s="335"/>
      <c r="G260" s="335"/>
      <c r="H260" s="335"/>
      <c r="I260" s="335"/>
      <c r="J260" s="335"/>
      <c r="K260" s="351"/>
      <c r="L260" s="351"/>
      <c r="M260" s="308"/>
      <c r="N260" s="308"/>
      <c r="O260" s="259"/>
      <c r="P260" s="259"/>
      <c r="Q260" s="259"/>
      <c r="R260" s="259"/>
      <c r="S260" s="259"/>
      <c r="T260" s="259"/>
      <c r="U260" s="259"/>
      <c r="V260" s="259"/>
      <c r="W260" s="259"/>
      <c r="X260" s="259"/>
      <c r="Y260" s="259"/>
      <c r="Z260" s="259"/>
      <c r="AA260" s="259"/>
      <c r="AB260" s="259"/>
      <c r="AC260" s="259"/>
      <c r="AD260" s="259"/>
    </row>
    <row r="261" ht="13.5" customHeight="1">
      <c r="A261" s="259"/>
      <c r="B261" s="29"/>
      <c r="C261" s="335"/>
      <c r="D261" s="335"/>
      <c r="E261" s="335"/>
      <c r="F261" s="335"/>
      <c r="G261" s="335"/>
      <c r="H261" s="335"/>
      <c r="I261" s="335"/>
      <c r="J261" s="335"/>
      <c r="K261" s="351"/>
      <c r="L261" s="351"/>
      <c r="M261" s="308"/>
      <c r="N261" s="308"/>
      <c r="O261" s="259"/>
      <c r="P261" s="259"/>
      <c r="Q261" s="259"/>
      <c r="R261" s="259"/>
      <c r="S261" s="259"/>
      <c r="T261" s="259"/>
      <c r="U261" s="259"/>
      <c r="V261" s="259"/>
      <c r="W261" s="259"/>
      <c r="X261" s="259"/>
      <c r="Y261" s="259"/>
      <c r="Z261" s="259"/>
      <c r="AA261" s="259"/>
      <c r="AB261" s="259"/>
      <c r="AC261" s="259"/>
      <c r="AD261" s="259"/>
    </row>
    <row r="262" ht="13.5" customHeight="1">
      <c r="A262" s="259"/>
      <c r="B262" s="29"/>
      <c r="C262" s="335"/>
      <c r="D262" s="335"/>
      <c r="E262" s="335"/>
      <c r="F262" s="335"/>
      <c r="G262" s="335"/>
      <c r="H262" s="335"/>
      <c r="I262" s="335"/>
      <c r="J262" s="335"/>
      <c r="K262" s="351"/>
      <c r="L262" s="351"/>
      <c r="M262" s="308"/>
      <c r="N262" s="308"/>
      <c r="O262" s="259"/>
      <c r="P262" s="259"/>
      <c r="Q262" s="259"/>
      <c r="R262" s="259"/>
      <c r="S262" s="259"/>
      <c r="T262" s="259"/>
      <c r="U262" s="259"/>
      <c r="V262" s="259"/>
      <c r="W262" s="259"/>
      <c r="X262" s="259"/>
      <c r="Y262" s="259"/>
      <c r="Z262" s="259"/>
      <c r="AA262" s="259"/>
      <c r="AB262" s="259"/>
      <c r="AC262" s="259"/>
      <c r="AD262" s="259"/>
    </row>
    <row r="263" ht="13.5" customHeight="1">
      <c r="A263" s="259"/>
      <c r="B263" s="29"/>
      <c r="C263" s="335"/>
      <c r="D263" s="335"/>
      <c r="E263" s="335"/>
      <c r="F263" s="335"/>
      <c r="G263" s="335"/>
      <c r="H263" s="335"/>
      <c r="I263" s="335"/>
      <c r="J263" s="335"/>
      <c r="K263" s="351"/>
      <c r="L263" s="351"/>
      <c r="M263" s="308"/>
      <c r="N263" s="308"/>
      <c r="O263" s="259"/>
      <c r="P263" s="259"/>
      <c r="Q263" s="259"/>
      <c r="R263" s="259"/>
      <c r="S263" s="259"/>
      <c r="T263" s="259"/>
      <c r="U263" s="259"/>
      <c r="V263" s="259"/>
      <c r="W263" s="259"/>
      <c r="X263" s="259"/>
      <c r="Y263" s="259"/>
      <c r="Z263" s="259"/>
      <c r="AA263" s="259"/>
      <c r="AB263" s="259"/>
      <c r="AC263" s="259"/>
      <c r="AD263" s="259"/>
    </row>
    <row r="264" ht="13.5" customHeight="1">
      <c r="A264" s="259"/>
      <c r="B264" s="29"/>
      <c r="C264" s="335"/>
      <c r="D264" s="335"/>
      <c r="E264" s="335"/>
      <c r="F264" s="335"/>
      <c r="G264" s="335"/>
      <c r="H264" s="335"/>
      <c r="I264" s="335"/>
      <c r="J264" s="335"/>
      <c r="K264" s="351"/>
      <c r="L264" s="351"/>
      <c r="M264" s="308"/>
      <c r="N264" s="308"/>
      <c r="O264" s="259"/>
      <c r="P264" s="259"/>
      <c r="Q264" s="259"/>
      <c r="R264" s="259"/>
      <c r="S264" s="259"/>
      <c r="T264" s="259"/>
      <c r="U264" s="259"/>
      <c r="V264" s="259"/>
      <c r="W264" s="259"/>
      <c r="X264" s="259"/>
      <c r="Y264" s="259"/>
      <c r="Z264" s="259"/>
      <c r="AA264" s="259"/>
      <c r="AB264" s="259"/>
      <c r="AC264" s="259"/>
      <c r="AD264" s="259"/>
    </row>
    <row r="265" ht="13.5" customHeight="1">
      <c r="A265" s="259"/>
      <c r="B265" s="29"/>
      <c r="C265" s="335"/>
      <c r="D265" s="335"/>
      <c r="E265" s="335"/>
      <c r="F265" s="335"/>
      <c r="G265" s="335"/>
      <c r="H265" s="335"/>
      <c r="I265" s="335"/>
      <c r="J265" s="335"/>
      <c r="K265" s="351"/>
      <c r="L265" s="351"/>
      <c r="M265" s="308"/>
      <c r="N265" s="308"/>
      <c r="O265" s="259"/>
      <c r="P265" s="259"/>
      <c r="Q265" s="259"/>
      <c r="R265" s="259"/>
      <c r="S265" s="259"/>
      <c r="T265" s="259"/>
      <c r="U265" s="259"/>
      <c r="V265" s="259"/>
      <c r="W265" s="259"/>
      <c r="X265" s="259"/>
      <c r="Y265" s="259"/>
      <c r="Z265" s="259"/>
      <c r="AA265" s="259"/>
      <c r="AB265" s="259"/>
      <c r="AC265" s="259"/>
      <c r="AD265" s="259"/>
    </row>
    <row r="266" ht="13.5" customHeight="1">
      <c r="A266" s="259"/>
      <c r="B266" s="29"/>
      <c r="C266" s="335"/>
      <c r="D266" s="335"/>
      <c r="E266" s="335"/>
      <c r="F266" s="335"/>
      <c r="G266" s="335"/>
      <c r="H266" s="335"/>
      <c r="I266" s="335"/>
      <c r="J266" s="335"/>
      <c r="K266" s="351"/>
      <c r="L266" s="351"/>
      <c r="M266" s="308"/>
      <c r="N266" s="308"/>
      <c r="O266" s="259"/>
      <c r="P266" s="259"/>
      <c r="Q266" s="259"/>
      <c r="R266" s="259"/>
      <c r="S266" s="259"/>
      <c r="T266" s="259"/>
      <c r="U266" s="259"/>
      <c r="V266" s="259"/>
      <c r="W266" s="259"/>
      <c r="X266" s="259"/>
      <c r="Y266" s="259"/>
      <c r="Z266" s="259"/>
      <c r="AA266" s="259"/>
      <c r="AB266" s="259"/>
      <c r="AC266" s="259"/>
      <c r="AD266" s="259"/>
    </row>
    <row r="267" ht="13.5" customHeight="1">
      <c r="A267" s="259"/>
      <c r="B267" s="29"/>
      <c r="C267" s="335"/>
      <c r="D267" s="335"/>
      <c r="E267" s="335"/>
      <c r="F267" s="335"/>
      <c r="G267" s="335"/>
      <c r="H267" s="335"/>
      <c r="I267" s="335"/>
      <c r="J267" s="335"/>
      <c r="K267" s="351"/>
      <c r="L267" s="351"/>
      <c r="M267" s="308"/>
      <c r="N267" s="308"/>
      <c r="O267" s="259"/>
      <c r="P267" s="259"/>
      <c r="Q267" s="259"/>
      <c r="R267" s="259"/>
      <c r="S267" s="259"/>
      <c r="T267" s="259"/>
      <c r="U267" s="259"/>
      <c r="V267" s="259"/>
      <c r="W267" s="259"/>
      <c r="X267" s="259"/>
      <c r="Y267" s="259"/>
      <c r="Z267" s="259"/>
      <c r="AA267" s="259"/>
      <c r="AB267" s="259"/>
      <c r="AC267" s="259"/>
      <c r="AD267" s="259"/>
    </row>
    <row r="268" ht="13.5" customHeight="1">
      <c r="A268" s="259"/>
      <c r="B268" s="29"/>
      <c r="C268" s="335"/>
      <c r="D268" s="335"/>
      <c r="E268" s="335"/>
      <c r="F268" s="335"/>
      <c r="G268" s="335"/>
      <c r="H268" s="335"/>
      <c r="I268" s="335"/>
      <c r="J268" s="335"/>
      <c r="K268" s="351"/>
      <c r="L268" s="351"/>
      <c r="M268" s="308"/>
      <c r="N268" s="308"/>
      <c r="O268" s="259"/>
      <c r="P268" s="259"/>
      <c r="Q268" s="259"/>
      <c r="R268" s="259"/>
      <c r="S268" s="259"/>
      <c r="T268" s="259"/>
      <c r="U268" s="259"/>
      <c r="V268" s="259"/>
      <c r="W268" s="259"/>
      <c r="X268" s="259"/>
      <c r="Y268" s="259"/>
      <c r="Z268" s="259"/>
      <c r="AA268" s="259"/>
      <c r="AB268" s="259"/>
      <c r="AC268" s="259"/>
      <c r="AD268" s="259"/>
    </row>
    <row r="269" ht="13.5" customHeight="1">
      <c r="A269" s="259"/>
      <c r="B269" s="29"/>
      <c r="C269" s="335"/>
      <c r="D269" s="335"/>
      <c r="E269" s="335"/>
      <c r="F269" s="335"/>
      <c r="G269" s="335"/>
      <c r="H269" s="335"/>
      <c r="I269" s="335"/>
      <c r="J269" s="335"/>
      <c r="K269" s="351"/>
      <c r="L269" s="351"/>
      <c r="M269" s="308"/>
      <c r="N269" s="308"/>
      <c r="O269" s="259"/>
      <c r="P269" s="259"/>
      <c r="Q269" s="259"/>
      <c r="R269" s="259"/>
      <c r="S269" s="259"/>
      <c r="T269" s="259"/>
      <c r="U269" s="259"/>
      <c r="V269" s="259"/>
      <c r="W269" s="259"/>
      <c r="X269" s="259"/>
      <c r="Y269" s="259"/>
      <c r="Z269" s="259"/>
      <c r="AA269" s="259"/>
      <c r="AB269" s="259"/>
      <c r="AC269" s="259"/>
      <c r="AD269" s="259"/>
    </row>
    <row r="270" ht="13.5" customHeight="1">
      <c r="A270" s="259"/>
      <c r="B270" s="29"/>
      <c r="C270" s="335"/>
      <c r="D270" s="335"/>
      <c r="E270" s="335"/>
      <c r="F270" s="335"/>
      <c r="G270" s="335"/>
      <c r="H270" s="335"/>
      <c r="I270" s="335"/>
      <c r="J270" s="335"/>
      <c r="K270" s="351"/>
      <c r="L270" s="351"/>
      <c r="M270" s="308"/>
      <c r="N270" s="308"/>
      <c r="O270" s="259"/>
      <c r="P270" s="259"/>
      <c r="Q270" s="259"/>
      <c r="R270" s="259"/>
      <c r="S270" s="259"/>
      <c r="T270" s="259"/>
      <c r="U270" s="259"/>
      <c r="V270" s="259"/>
      <c r="W270" s="259"/>
      <c r="X270" s="259"/>
      <c r="Y270" s="259"/>
      <c r="Z270" s="259"/>
      <c r="AA270" s="259"/>
      <c r="AB270" s="259"/>
      <c r="AC270" s="259"/>
      <c r="AD270" s="259"/>
    </row>
    <row r="271" ht="13.5" customHeight="1">
      <c r="A271" s="259"/>
      <c r="B271" s="29"/>
      <c r="C271" s="335"/>
      <c r="D271" s="335"/>
      <c r="E271" s="335"/>
      <c r="F271" s="335"/>
      <c r="G271" s="335"/>
      <c r="H271" s="335"/>
      <c r="I271" s="335"/>
      <c r="J271" s="335"/>
      <c r="K271" s="351"/>
      <c r="L271" s="351"/>
      <c r="M271" s="308"/>
      <c r="N271" s="308"/>
      <c r="O271" s="259"/>
      <c r="P271" s="259"/>
      <c r="Q271" s="259"/>
      <c r="R271" s="259"/>
      <c r="S271" s="259"/>
      <c r="T271" s="259"/>
      <c r="U271" s="259"/>
      <c r="V271" s="259"/>
      <c r="W271" s="259"/>
      <c r="X271" s="259"/>
      <c r="Y271" s="259"/>
      <c r="Z271" s="259"/>
      <c r="AA271" s="259"/>
      <c r="AB271" s="259"/>
      <c r="AC271" s="259"/>
      <c r="AD271" s="259"/>
    </row>
    <row r="272" ht="13.5" customHeight="1">
      <c r="A272" s="259"/>
      <c r="B272" s="29"/>
      <c r="C272" s="335"/>
      <c r="D272" s="335"/>
      <c r="E272" s="335"/>
      <c r="F272" s="335"/>
      <c r="G272" s="335"/>
      <c r="H272" s="335"/>
      <c r="I272" s="335"/>
      <c r="J272" s="335"/>
      <c r="K272" s="351"/>
      <c r="L272" s="351"/>
      <c r="M272" s="308"/>
      <c r="N272" s="308"/>
      <c r="O272" s="259"/>
      <c r="P272" s="259"/>
      <c r="Q272" s="259"/>
      <c r="R272" s="259"/>
      <c r="S272" s="259"/>
      <c r="T272" s="259"/>
      <c r="U272" s="259"/>
      <c r="V272" s="259"/>
      <c r="W272" s="259"/>
      <c r="X272" s="259"/>
      <c r="Y272" s="259"/>
      <c r="Z272" s="259"/>
      <c r="AA272" s="259"/>
      <c r="AB272" s="259"/>
      <c r="AC272" s="259"/>
      <c r="AD272" s="259"/>
    </row>
    <row r="273" ht="13.5" customHeight="1">
      <c r="A273" s="259"/>
      <c r="B273" s="29"/>
      <c r="C273" s="335"/>
      <c r="D273" s="335"/>
      <c r="E273" s="335"/>
      <c r="F273" s="335"/>
      <c r="G273" s="335"/>
      <c r="H273" s="335"/>
      <c r="I273" s="335"/>
      <c r="J273" s="335"/>
      <c r="K273" s="351"/>
      <c r="L273" s="351"/>
      <c r="M273" s="308"/>
      <c r="N273" s="308"/>
      <c r="O273" s="259"/>
      <c r="P273" s="259"/>
      <c r="Q273" s="259"/>
      <c r="R273" s="259"/>
      <c r="S273" s="259"/>
      <c r="T273" s="259"/>
      <c r="U273" s="259"/>
      <c r="V273" s="259"/>
      <c r="W273" s="259"/>
      <c r="X273" s="259"/>
      <c r="Y273" s="259"/>
      <c r="Z273" s="259"/>
      <c r="AA273" s="259"/>
      <c r="AB273" s="259"/>
      <c r="AC273" s="259"/>
      <c r="AD273" s="259"/>
    </row>
    <row r="274" ht="13.5" customHeight="1">
      <c r="A274" s="259"/>
      <c r="B274" s="29"/>
      <c r="C274" s="335"/>
      <c r="D274" s="335"/>
      <c r="E274" s="335"/>
      <c r="F274" s="335"/>
      <c r="G274" s="335"/>
      <c r="H274" s="335"/>
      <c r="I274" s="335"/>
      <c r="J274" s="335"/>
      <c r="K274" s="351"/>
      <c r="L274" s="351"/>
      <c r="M274" s="308"/>
      <c r="N274" s="308"/>
      <c r="O274" s="259"/>
      <c r="P274" s="259"/>
      <c r="Q274" s="259"/>
      <c r="R274" s="259"/>
      <c r="S274" s="259"/>
      <c r="T274" s="259"/>
      <c r="U274" s="259"/>
      <c r="V274" s="259"/>
      <c r="W274" s="259"/>
      <c r="X274" s="259"/>
      <c r="Y274" s="259"/>
      <c r="Z274" s="259"/>
      <c r="AA274" s="259"/>
      <c r="AB274" s="259"/>
      <c r="AC274" s="259"/>
      <c r="AD274" s="259"/>
    </row>
    <row r="275" ht="13.5" customHeight="1">
      <c r="A275" s="259"/>
      <c r="B275" s="29"/>
      <c r="C275" s="335"/>
      <c r="D275" s="335"/>
      <c r="E275" s="335"/>
      <c r="F275" s="335"/>
      <c r="G275" s="335"/>
      <c r="H275" s="335"/>
      <c r="I275" s="335"/>
      <c r="J275" s="335"/>
      <c r="K275" s="351"/>
      <c r="L275" s="351"/>
      <c r="M275" s="308"/>
      <c r="N275" s="308"/>
      <c r="O275" s="259"/>
      <c r="P275" s="259"/>
      <c r="Q275" s="259"/>
      <c r="R275" s="259"/>
      <c r="S275" s="259"/>
      <c r="T275" s="259"/>
      <c r="U275" s="259"/>
      <c r="V275" s="259"/>
      <c r="W275" s="259"/>
      <c r="X275" s="259"/>
      <c r="Y275" s="259"/>
      <c r="Z275" s="259"/>
      <c r="AA275" s="259"/>
      <c r="AB275" s="259"/>
      <c r="AC275" s="259"/>
      <c r="AD275" s="259"/>
    </row>
    <row r="276" ht="13.5" customHeight="1">
      <c r="A276" s="259"/>
      <c r="B276" s="29"/>
      <c r="C276" s="335"/>
      <c r="D276" s="335"/>
      <c r="E276" s="335"/>
      <c r="F276" s="335"/>
      <c r="G276" s="335"/>
      <c r="H276" s="335"/>
      <c r="I276" s="335"/>
      <c r="J276" s="335"/>
      <c r="K276" s="351"/>
      <c r="L276" s="351"/>
      <c r="M276" s="308"/>
      <c r="N276" s="308"/>
      <c r="O276" s="259"/>
      <c r="P276" s="259"/>
      <c r="Q276" s="259"/>
      <c r="R276" s="259"/>
      <c r="S276" s="259"/>
      <c r="T276" s="259"/>
      <c r="U276" s="259"/>
      <c r="V276" s="259"/>
      <c r="W276" s="259"/>
      <c r="X276" s="259"/>
      <c r="Y276" s="259"/>
      <c r="Z276" s="259"/>
      <c r="AA276" s="259"/>
      <c r="AB276" s="259"/>
      <c r="AC276" s="259"/>
      <c r="AD276" s="259"/>
    </row>
    <row r="277" ht="13.5" customHeight="1">
      <c r="A277" s="259"/>
      <c r="B277" s="29"/>
      <c r="C277" s="335"/>
      <c r="D277" s="335"/>
      <c r="E277" s="335"/>
      <c r="F277" s="335"/>
      <c r="G277" s="335"/>
      <c r="H277" s="335"/>
      <c r="I277" s="335"/>
      <c r="J277" s="335"/>
      <c r="K277" s="351"/>
      <c r="L277" s="351"/>
      <c r="M277" s="308"/>
      <c r="N277" s="308"/>
      <c r="O277" s="259"/>
      <c r="P277" s="259"/>
      <c r="Q277" s="259"/>
      <c r="R277" s="259"/>
      <c r="S277" s="259"/>
      <c r="T277" s="259"/>
      <c r="U277" s="259"/>
      <c r="V277" s="259"/>
      <c r="W277" s="259"/>
      <c r="X277" s="259"/>
      <c r="Y277" s="259"/>
      <c r="Z277" s="259"/>
      <c r="AA277" s="259"/>
      <c r="AB277" s="259"/>
      <c r="AC277" s="259"/>
      <c r="AD277" s="259"/>
    </row>
    <row r="278" ht="13.5" customHeight="1">
      <c r="A278" s="259"/>
      <c r="B278" s="29"/>
      <c r="C278" s="335"/>
      <c r="D278" s="335"/>
      <c r="E278" s="335"/>
      <c r="F278" s="335"/>
      <c r="G278" s="335"/>
      <c r="H278" s="335"/>
      <c r="I278" s="335"/>
      <c r="J278" s="335"/>
      <c r="K278" s="351"/>
      <c r="L278" s="351"/>
      <c r="M278" s="308"/>
      <c r="N278" s="308"/>
      <c r="O278" s="259"/>
      <c r="P278" s="259"/>
      <c r="Q278" s="259"/>
      <c r="R278" s="259"/>
      <c r="S278" s="259"/>
      <c r="T278" s="259"/>
      <c r="U278" s="259"/>
      <c r="V278" s="259"/>
      <c r="W278" s="259"/>
      <c r="X278" s="259"/>
      <c r="Y278" s="259"/>
      <c r="Z278" s="259"/>
      <c r="AA278" s="259"/>
      <c r="AB278" s="259"/>
      <c r="AC278" s="259"/>
      <c r="AD278" s="259"/>
    </row>
    <row r="279" ht="13.5" customHeight="1">
      <c r="A279" s="259"/>
      <c r="B279" s="29"/>
      <c r="C279" s="335"/>
      <c r="D279" s="335"/>
      <c r="E279" s="335"/>
      <c r="F279" s="335"/>
      <c r="G279" s="335"/>
      <c r="H279" s="335"/>
      <c r="I279" s="335"/>
      <c r="J279" s="335"/>
      <c r="K279" s="351"/>
      <c r="L279" s="351"/>
      <c r="M279" s="308"/>
      <c r="N279" s="308"/>
      <c r="O279" s="259"/>
      <c r="P279" s="259"/>
      <c r="Q279" s="259"/>
      <c r="R279" s="259"/>
      <c r="S279" s="259"/>
      <c r="T279" s="259"/>
      <c r="U279" s="259"/>
      <c r="V279" s="259"/>
      <c r="W279" s="259"/>
      <c r="X279" s="259"/>
      <c r="Y279" s="259"/>
      <c r="Z279" s="259"/>
      <c r="AA279" s="259"/>
      <c r="AB279" s="259"/>
      <c r="AC279" s="259"/>
      <c r="AD279" s="259"/>
    </row>
    <row r="280" ht="13.5" customHeight="1">
      <c r="A280" s="259"/>
      <c r="B280" s="29"/>
      <c r="C280" s="335"/>
      <c r="D280" s="335"/>
      <c r="E280" s="335"/>
      <c r="F280" s="335"/>
      <c r="G280" s="335"/>
      <c r="H280" s="335"/>
      <c r="I280" s="335"/>
      <c r="J280" s="335"/>
      <c r="K280" s="351"/>
      <c r="L280" s="351"/>
      <c r="M280" s="308"/>
      <c r="N280" s="308"/>
      <c r="O280" s="259"/>
      <c r="P280" s="259"/>
      <c r="Q280" s="259"/>
      <c r="R280" s="259"/>
      <c r="S280" s="259"/>
      <c r="T280" s="259"/>
      <c r="U280" s="259"/>
      <c r="V280" s="259"/>
      <c r="W280" s="259"/>
      <c r="X280" s="259"/>
      <c r="Y280" s="259"/>
      <c r="Z280" s="259"/>
      <c r="AA280" s="259"/>
      <c r="AB280" s="259"/>
      <c r="AC280" s="259"/>
      <c r="AD280" s="259"/>
    </row>
    <row r="281" ht="13.5" customHeight="1">
      <c r="A281" s="259"/>
      <c r="B281" s="29"/>
      <c r="C281" s="335"/>
      <c r="D281" s="335"/>
      <c r="E281" s="335"/>
      <c r="F281" s="335"/>
      <c r="G281" s="335"/>
      <c r="H281" s="335"/>
      <c r="I281" s="335"/>
      <c r="J281" s="335"/>
      <c r="K281" s="351"/>
      <c r="L281" s="351"/>
      <c r="M281" s="308"/>
      <c r="N281" s="308"/>
      <c r="O281" s="259"/>
      <c r="P281" s="259"/>
      <c r="Q281" s="259"/>
      <c r="R281" s="259"/>
      <c r="S281" s="259"/>
      <c r="T281" s="259"/>
      <c r="U281" s="259"/>
      <c r="V281" s="259"/>
      <c r="W281" s="259"/>
      <c r="X281" s="259"/>
      <c r="Y281" s="259"/>
      <c r="Z281" s="259"/>
      <c r="AA281" s="259"/>
      <c r="AB281" s="259"/>
      <c r="AC281" s="259"/>
      <c r="AD281" s="259"/>
    </row>
    <row r="282" ht="13.5" customHeight="1">
      <c r="A282" s="259"/>
      <c r="B282" s="29"/>
      <c r="C282" s="335"/>
      <c r="D282" s="335"/>
      <c r="E282" s="335"/>
      <c r="F282" s="335"/>
      <c r="G282" s="335"/>
      <c r="H282" s="335"/>
      <c r="I282" s="335"/>
      <c r="J282" s="335"/>
      <c r="K282" s="351"/>
      <c r="L282" s="351"/>
      <c r="M282" s="308"/>
      <c r="N282" s="308"/>
      <c r="O282" s="259"/>
      <c r="P282" s="259"/>
      <c r="Q282" s="259"/>
      <c r="R282" s="259"/>
      <c r="S282" s="259"/>
      <c r="T282" s="259"/>
      <c r="U282" s="259"/>
      <c r="V282" s="259"/>
      <c r="W282" s="259"/>
      <c r="X282" s="259"/>
      <c r="Y282" s="259"/>
      <c r="Z282" s="259"/>
      <c r="AA282" s="259"/>
      <c r="AB282" s="259"/>
      <c r="AC282" s="259"/>
      <c r="AD282" s="259"/>
    </row>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C5:J5"/>
    <mergeCell ref="C6:J6"/>
    <mergeCell ref="B8:G13"/>
    <mergeCell ref="B16:C16"/>
    <mergeCell ref="B81:L81"/>
    <mergeCell ref="B82:L82"/>
    <mergeCell ref="B83:L92"/>
  </mergeCells>
  <dataValidations>
    <dataValidation type="list" allowBlank="1" showErrorMessage="1" sqref="D16">
      <formula1>'4. Dự báo dòng tiền - Cash Flow'!$B$89:$B$100</formula1>
    </dataValidation>
  </dataValidations>
  <printOptions horizontalCentered="1"/>
  <pageMargins bottom="0.7480314960629921" footer="0.0" header="0.0" left="0.7086614173228347" right="0.7086614173228347" top="0.7480314960629921"/>
  <pageSetup paperSize="9" scale="37"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25F71"/>
    <pageSetUpPr/>
  </sheetPr>
  <sheetViews>
    <sheetView workbookViewId="0"/>
  </sheetViews>
  <sheetFormatPr customHeight="1" defaultColWidth="12.63" defaultRowHeight="15.0"/>
  <cols>
    <col customWidth="1" min="1" max="1" width="4.38"/>
    <col customWidth="1" min="2" max="2" width="42.5"/>
    <col customWidth="1" min="3" max="3" width="40.88"/>
    <col customWidth="1" min="4" max="4" width="15.38"/>
    <col customWidth="1" min="5" max="5" width="10.38"/>
    <col customWidth="1" min="6" max="16" width="9.13"/>
    <col customWidth="1" min="17" max="17" width="18.5"/>
    <col customWidth="1" min="18" max="18" width="4.88"/>
    <col customWidth="1" min="19" max="37" width="8.63"/>
  </cols>
  <sheetData>
    <row r="1" ht="17.25" customHeight="1">
      <c r="A1" s="259"/>
      <c r="B1" s="447"/>
      <c r="C1" s="447"/>
      <c r="D1" s="447"/>
      <c r="E1" s="447"/>
      <c r="F1" s="447"/>
      <c r="G1" s="447"/>
      <c r="H1" s="447"/>
      <c r="I1" s="447"/>
      <c r="J1" s="447"/>
      <c r="K1" s="447"/>
      <c r="L1" s="447"/>
      <c r="M1" s="447"/>
      <c r="N1" s="447"/>
      <c r="O1" s="447"/>
      <c r="P1" s="447"/>
      <c r="Q1" s="447"/>
      <c r="R1" s="259"/>
      <c r="S1" s="259"/>
      <c r="T1" s="259"/>
      <c r="U1" s="259"/>
      <c r="V1" s="259"/>
      <c r="W1" s="259"/>
      <c r="X1" s="259"/>
      <c r="Y1" s="259"/>
      <c r="Z1" s="259"/>
      <c r="AA1" s="259"/>
      <c r="AB1" s="259"/>
      <c r="AC1" s="259"/>
      <c r="AD1" s="259"/>
      <c r="AE1" s="259"/>
      <c r="AF1" s="259"/>
      <c r="AG1" s="259"/>
      <c r="AH1" s="259"/>
      <c r="AI1" s="259"/>
      <c r="AJ1" s="259"/>
      <c r="AK1" s="259"/>
    </row>
    <row r="2" ht="17.25" customHeight="1">
      <c r="A2" s="259"/>
      <c r="B2" s="385"/>
      <c r="C2" s="385"/>
      <c r="D2" s="385"/>
      <c r="E2" s="385"/>
      <c r="F2" s="385"/>
      <c r="G2" s="385"/>
      <c r="H2" s="385"/>
      <c r="I2" s="385"/>
      <c r="J2" s="385"/>
      <c r="K2" s="385"/>
      <c r="L2" s="385"/>
      <c r="M2" s="385"/>
      <c r="N2" s="385"/>
      <c r="O2" s="385"/>
      <c r="P2" s="385"/>
      <c r="Q2" s="385"/>
      <c r="R2" s="259"/>
      <c r="S2" s="259"/>
      <c r="T2" s="259"/>
      <c r="U2" s="259"/>
      <c r="V2" s="259"/>
      <c r="W2" s="259"/>
      <c r="X2" s="259"/>
      <c r="Y2" s="259"/>
      <c r="Z2" s="259"/>
      <c r="AA2" s="259"/>
      <c r="AB2" s="259"/>
      <c r="AC2" s="259"/>
      <c r="AD2" s="259"/>
      <c r="AE2" s="259"/>
      <c r="AF2" s="259"/>
      <c r="AG2" s="259"/>
      <c r="AH2" s="259"/>
      <c r="AI2" s="259"/>
      <c r="AJ2" s="259"/>
      <c r="AK2" s="259"/>
    </row>
    <row r="3" ht="21.0" customHeight="1">
      <c r="A3" s="36"/>
      <c r="B3" s="448" t="s">
        <v>215</v>
      </c>
      <c r="C3" s="337"/>
      <c r="D3" s="337"/>
      <c r="E3" s="263"/>
      <c r="F3" s="449"/>
      <c r="G3" s="449"/>
      <c r="H3" s="36"/>
      <c r="I3" s="449"/>
      <c r="J3" s="36"/>
      <c r="K3" s="36"/>
      <c r="L3" s="449"/>
      <c r="M3" s="449"/>
      <c r="N3" s="449"/>
      <c r="O3" s="449"/>
      <c r="P3" s="449"/>
      <c r="Q3" s="449"/>
      <c r="R3" s="36"/>
      <c r="S3" s="36"/>
      <c r="T3" s="36"/>
      <c r="U3" s="36"/>
      <c r="V3" s="36"/>
      <c r="W3" s="36"/>
      <c r="X3" s="36"/>
      <c r="Y3" s="36"/>
      <c r="Z3" s="36"/>
      <c r="AA3" s="36"/>
      <c r="AB3" s="36"/>
      <c r="AC3" s="36"/>
      <c r="AD3" s="36"/>
      <c r="AE3" s="36"/>
      <c r="AF3" s="36"/>
      <c r="AG3" s="36"/>
      <c r="AH3" s="36"/>
      <c r="AI3" s="36"/>
      <c r="AJ3" s="36"/>
      <c r="AK3" s="36"/>
    </row>
    <row r="4" ht="33.0" customHeight="1">
      <c r="A4" s="36"/>
      <c r="B4" s="337"/>
      <c r="C4" s="337"/>
      <c r="D4" s="337"/>
      <c r="E4" s="263"/>
      <c r="F4" s="449"/>
      <c r="G4" s="449"/>
      <c r="H4" s="36"/>
      <c r="I4" s="36"/>
      <c r="J4" s="36"/>
      <c r="K4" s="36"/>
      <c r="L4" s="36"/>
      <c r="M4" s="36"/>
      <c r="N4" s="36"/>
      <c r="O4" s="36"/>
      <c r="P4" s="449"/>
      <c r="Q4" s="449"/>
      <c r="R4" s="36"/>
      <c r="S4" s="36"/>
      <c r="T4" s="36"/>
      <c r="U4" s="36"/>
      <c r="V4" s="36"/>
      <c r="W4" s="36"/>
      <c r="X4" s="36"/>
      <c r="Y4" s="36"/>
      <c r="Z4" s="36"/>
      <c r="AA4" s="36"/>
      <c r="AB4" s="36"/>
      <c r="AC4" s="36"/>
      <c r="AD4" s="36"/>
      <c r="AE4" s="36"/>
      <c r="AF4" s="36"/>
      <c r="AG4" s="36"/>
      <c r="AH4" s="36"/>
      <c r="AI4" s="36"/>
      <c r="AJ4" s="36"/>
      <c r="AK4" s="36"/>
    </row>
    <row r="5" ht="17.25" customHeight="1">
      <c r="A5" s="36"/>
      <c r="B5" s="39" t="s">
        <v>12</v>
      </c>
      <c r="C5" s="40" t="str">
        <f>IF(ISBLANK('Hướng dẫn'!$E$3),"",'Hướng dẫn'!$E$3)</f>
        <v/>
      </c>
      <c r="D5" s="9"/>
      <c r="E5" s="9"/>
      <c r="F5" s="9"/>
      <c r="G5" s="9"/>
      <c r="H5" s="9"/>
      <c r="I5" s="9"/>
      <c r="J5" s="9"/>
      <c r="K5" s="36"/>
      <c r="L5" s="36"/>
      <c r="M5" s="36"/>
      <c r="N5" s="36"/>
      <c r="O5" s="36"/>
      <c r="P5" s="449"/>
      <c r="Q5" s="449"/>
      <c r="R5" s="36"/>
      <c r="S5" s="36"/>
      <c r="T5" s="36"/>
      <c r="U5" s="36"/>
      <c r="V5" s="36"/>
      <c r="W5" s="36"/>
      <c r="X5" s="36"/>
      <c r="Y5" s="36"/>
      <c r="Z5" s="36"/>
      <c r="AA5" s="36"/>
      <c r="AB5" s="36"/>
      <c r="AC5" s="36"/>
      <c r="AD5" s="36"/>
      <c r="AE5" s="36"/>
      <c r="AF5" s="36"/>
      <c r="AG5" s="36"/>
      <c r="AH5" s="36"/>
      <c r="AI5" s="36"/>
      <c r="AJ5" s="36"/>
      <c r="AK5" s="36"/>
    </row>
    <row r="6" ht="19.5" customHeight="1">
      <c r="A6" s="36"/>
      <c r="B6" s="39" t="s">
        <v>13</v>
      </c>
      <c r="C6" s="40" t="str">
        <f>IF(ISBLANK('Hướng dẫn'!$E$4),"",'Hướng dẫn'!$E$4)</f>
        <v/>
      </c>
      <c r="D6" s="9"/>
      <c r="E6" s="9"/>
      <c r="F6" s="9"/>
      <c r="G6" s="9"/>
      <c r="H6" s="9"/>
      <c r="I6" s="9"/>
      <c r="J6" s="9"/>
      <c r="K6" s="36"/>
      <c r="L6" s="36"/>
      <c r="M6" s="36"/>
      <c r="N6" s="36"/>
      <c r="O6" s="36"/>
      <c r="P6" s="449"/>
      <c r="Q6" s="449"/>
      <c r="R6" s="36"/>
      <c r="S6" s="36"/>
      <c r="T6" s="36"/>
      <c r="U6" s="36"/>
      <c r="V6" s="36"/>
      <c r="W6" s="36"/>
      <c r="X6" s="36"/>
      <c r="Y6" s="36"/>
      <c r="Z6" s="36"/>
      <c r="AA6" s="36"/>
      <c r="AB6" s="36"/>
      <c r="AC6" s="36"/>
      <c r="AD6" s="36"/>
      <c r="AE6" s="36"/>
      <c r="AF6" s="36"/>
      <c r="AG6" s="36"/>
      <c r="AH6" s="36"/>
      <c r="AI6" s="36"/>
      <c r="AJ6" s="36"/>
      <c r="AK6" s="36"/>
    </row>
    <row r="7" ht="33.0" customHeight="1">
      <c r="A7" s="36"/>
      <c r="B7" s="337"/>
      <c r="C7" s="337"/>
      <c r="D7" s="337"/>
      <c r="E7" s="263"/>
      <c r="F7" s="449"/>
      <c r="G7" s="449"/>
      <c r="H7" s="36"/>
      <c r="I7" s="36"/>
      <c r="J7" s="36"/>
      <c r="K7" s="36"/>
      <c r="L7" s="36"/>
      <c r="M7" s="36"/>
      <c r="N7" s="36"/>
      <c r="O7" s="36"/>
      <c r="P7" s="449"/>
      <c r="Q7" s="449"/>
      <c r="R7" s="36"/>
      <c r="S7" s="36"/>
      <c r="T7" s="36"/>
      <c r="U7" s="36"/>
      <c r="V7" s="36"/>
      <c r="W7" s="36"/>
      <c r="X7" s="36"/>
      <c r="Y7" s="36"/>
      <c r="Z7" s="36"/>
      <c r="AA7" s="36"/>
      <c r="AB7" s="36"/>
      <c r="AC7" s="36"/>
      <c r="AD7" s="36"/>
      <c r="AE7" s="36"/>
      <c r="AF7" s="36"/>
      <c r="AG7" s="36"/>
      <c r="AH7" s="36"/>
      <c r="AI7" s="36"/>
      <c r="AJ7" s="36"/>
      <c r="AK7" s="36"/>
    </row>
    <row r="8" ht="22.5" customHeight="1">
      <c r="A8" s="259"/>
      <c r="B8" s="450" t="s">
        <v>216</v>
      </c>
      <c r="C8" s="42"/>
      <c r="D8" s="42"/>
      <c r="E8" s="42"/>
      <c r="F8" s="42"/>
      <c r="G8" s="42"/>
      <c r="H8" s="42"/>
      <c r="I8" s="42"/>
      <c r="J8" s="42"/>
      <c r="K8" s="42"/>
      <c r="L8" s="42"/>
      <c r="M8" s="43"/>
      <c r="N8" s="259"/>
      <c r="O8" s="259"/>
      <c r="P8" s="259"/>
      <c r="Q8" s="36"/>
      <c r="R8" s="449"/>
      <c r="S8" s="259"/>
      <c r="T8" s="36"/>
      <c r="U8" s="36"/>
      <c r="V8" s="36"/>
      <c r="W8" s="36"/>
      <c r="X8" s="36"/>
      <c r="Y8" s="259"/>
      <c r="Z8" s="259"/>
      <c r="AA8" s="259"/>
      <c r="AB8" s="259"/>
      <c r="AC8" s="259"/>
      <c r="AD8" s="259"/>
      <c r="AE8" s="259"/>
      <c r="AF8" s="259"/>
      <c r="AG8" s="259"/>
      <c r="AH8" s="259"/>
      <c r="AI8" s="259"/>
      <c r="AJ8" s="259"/>
      <c r="AK8" s="259"/>
    </row>
    <row r="9" ht="22.5" customHeight="1">
      <c r="A9" s="259"/>
      <c r="B9" s="44"/>
      <c r="M9" s="45"/>
      <c r="N9" s="259"/>
      <c r="O9" s="36"/>
      <c r="P9" s="259"/>
      <c r="Q9" s="36"/>
      <c r="R9" s="449"/>
      <c r="S9" s="259"/>
      <c r="T9" s="36"/>
      <c r="U9" s="36"/>
      <c r="V9" s="36"/>
      <c r="W9" s="36"/>
      <c r="X9" s="36"/>
      <c r="Y9" s="259"/>
      <c r="Z9" s="259"/>
      <c r="AA9" s="259"/>
      <c r="AB9" s="259"/>
      <c r="AC9" s="259"/>
      <c r="AD9" s="259"/>
      <c r="AE9" s="259"/>
      <c r="AF9" s="259"/>
      <c r="AG9" s="259"/>
      <c r="AH9" s="259"/>
      <c r="AI9" s="259"/>
      <c r="AJ9" s="259"/>
      <c r="AK9" s="259"/>
    </row>
    <row r="10" ht="22.5" customHeight="1">
      <c r="A10" s="259"/>
      <c r="B10" s="44"/>
      <c r="M10" s="45"/>
      <c r="N10" s="259"/>
      <c r="O10" s="36"/>
      <c r="P10" s="259"/>
      <c r="Q10" s="36"/>
      <c r="R10" s="449"/>
      <c r="S10" s="259"/>
      <c r="T10" s="36"/>
      <c r="U10" s="36"/>
      <c r="V10" s="36"/>
      <c r="W10" s="36"/>
      <c r="X10" s="36"/>
      <c r="Y10" s="259"/>
      <c r="Z10" s="259"/>
      <c r="AA10" s="259"/>
      <c r="AB10" s="259"/>
      <c r="AC10" s="259"/>
      <c r="AD10" s="259"/>
      <c r="AE10" s="259"/>
      <c r="AF10" s="259"/>
      <c r="AG10" s="259"/>
      <c r="AH10" s="259"/>
      <c r="AI10" s="259"/>
      <c r="AJ10" s="259"/>
      <c r="AK10" s="259"/>
    </row>
    <row r="11" ht="22.5" customHeight="1">
      <c r="A11" s="259"/>
      <c r="B11" s="44"/>
      <c r="M11" s="45"/>
      <c r="N11" s="259"/>
      <c r="O11" s="259"/>
      <c r="P11" s="259"/>
      <c r="Q11" s="259"/>
      <c r="R11" s="449"/>
      <c r="S11" s="259"/>
      <c r="T11" s="36"/>
      <c r="U11" s="36"/>
      <c r="V11" s="36"/>
      <c r="W11" s="36"/>
      <c r="X11" s="36"/>
      <c r="Y11" s="259"/>
      <c r="Z11" s="259"/>
      <c r="AA11" s="259"/>
      <c r="AB11" s="259"/>
      <c r="AC11" s="259"/>
      <c r="AD11" s="259"/>
      <c r="AE11" s="259"/>
      <c r="AF11" s="259"/>
      <c r="AG11" s="259"/>
      <c r="AH11" s="259"/>
      <c r="AI11" s="259"/>
      <c r="AJ11" s="259"/>
      <c r="AK11" s="259"/>
    </row>
    <row r="12" ht="22.5" customHeight="1">
      <c r="A12" s="259"/>
      <c r="B12" s="44"/>
      <c r="M12" s="45"/>
      <c r="N12" s="259"/>
      <c r="O12" s="451"/>
      <c r="P12" s="451"/>
      <c r="Q12" s="451"/>
      <c r="R12" s="449"/>
      <c r="S12" s="259"/>
      <c r="T12" s="36"/>
      <c r="U12" s="36"/>
      <c r="V12" s="36"/>
      <c r="W12" s="36"/>
      <c r="X12" s="36"/>
      <c r="Y12" s="259"/>
      <c r="Z12" s="259"/>
      <c r="AA12" s="259"/>
      <c r="AB12" s="259"/>
      <c r="AC12" s="259"/>
      <c r="AD12" s="259"/>
      <c r="AE12" s="259"/>
      <c r="AF12" s="259"/>
      <c r="AG12" s="259"/>
      <c r="AH12" s="259"/>
      <c r="AI12" s="259"/>
      <c r="AJ12" s="259"/>
      <c r="AK12" s="259"/>
    </row>
    <row r="13" ht="22.5" customHeight="1">
      <c r="A13" s="259"/>
      <c r="B13" s="44"/>
      <c r="M13" s="45"/>
      <c r="N13" s="452"/>
      <c r="O13" s="453"/>
      <c r="P13" s="454"/>
      <c r="Q13" s="453"/>
      <c r="R13" s="455"/>
      <c r="S13" s="259"/>
      <c r="T13" s="36"/>
      <c r="U13" s="36"/>
      <c r="V13" s="36"/>
      <c r="W13" s="36"/>
      <c r="X13" s="36"/>
      <c r="Y13" s="259"/>
      <c r="Z13" s="259"/>
      <c r="AA13" s="259"/>
      <c r="AB13" s="259"/>
      <c r="AC13" s="259"/>
      <c r="AD13" s="259"/>
      <c r="AE13" s="259"/>
      <c r="AF13" s="259"/>
      <c r="AG13" s="259"/>
      <c r="AH13" s="259"/>
      <c r="AI13" s="259"/>
      <c r="AJ13" s="259"/>
      <c r="AK13" s="259"/>
    </row>
    <row r="14" ht="24.0" customHeight="1">
      <c r="A14" s="259"/>
      <c r="B14" s="44"/>
      <c r="M14" s="45"/>
      <c r="N14" s="452"/>
      <c r="O14" s="456"/>
      <c r="P14" s="457"/>
      <c r="Q14" s="458"/>
      <c r="R14" s="455"/>
      <c r="S14" s="259"/>
      <c r="T14" s="36"/>
      <c r="U14" s="36"/>
      <c r="V14" s="36"/>
      <c r="W14" s="36"/>
      <c r="X14" s="36"/>
      <c r="Y14" s="259"/>
      <c r="Z14" s="259"/>
      <c r="AA14" s="259"/>
      <c r="AB14" s="259"/>
      <c r="AC14" s="259"/>
      <c r="AD14" s="259"/>
      <c r="AE14" s="259"/>
      <c r="AF14" s="259"/>
      <c r="AG14" s="259"/>
      <c r="AH14" s="259"/>
      <c r="AI14" s="259"/>
      <c r="AJ14" s="259"/>
      <c r="AK14" s="259"/>
    </row>
    <row r="15" ht="29.25" customHeight="1">
      <c r="A15" s="259"/>
      <c r="B15" s="52"/>
      <c r="C15" s="53"/>
      <c r="D15" s="53"/>
      <c r="E15" s="53"/>
      <c r="F15" s="53"/>
      <c r="G15" s="53"/>
      <c r="H15" s="53"/>
      <c r="I15" s="53"/>
      <c r="J15" s="53"/>
      <c r="K15" s="53"/>
      <c r="L15" s="53"/>
      <c r="M15" s="54"/>
      <c r="N15" s="452"/>
      <c r="O15" s="456"/>
      <c r="P15" s="459"/>
      <c r="Q15" s="458"/>
      <c r="R15" s="455"/>
      <c r="S15" s="259"/>
      <c r="T15" s="36"/>
      <c r="U15" s="36"/>
      <c r="V15" s="36"/>
      <c r="W15" s="36"/>
      <c r="X15" s="36"/>
      <c r="Y15" s="259"/>
      <c r="Z15" s="259"/>
      <c r="AA15" s="259"/>
      <c r="AB15" s="259"/>
      <c r="AC15" s="259"/>
      <c r="AD15" s="259"/>
      <c r="AE15" s="259"/>
      <c r="AF15" s="259"/>
      <c r="AG15" s="259"/>
      <c r="AH15" s="259"/>
      <c r="AI15" s="259"/>
      <c r="AJ15" s="259"/>
      <c r="AK15" s="259"/>
    </row>
    <row r="16" ht="21.0" customHeight="1">
      <c r="A16" s="259"/>
      <c r="B16" s="270"/>
      <c r="C16" s="270"/>
      <c r="D16" s="460"/>
      <c r="E16" s="460"/>
      <c r="F16" s="460"/>
      <c r="G16" s="260"/>
      <c r="H16" s="270"/>
      <c r="I16" s="260"/>
      <c r="J16" s="460"/>
      <c r="K16" s="460"/>
      <c r="L16" s="460"/>
      <c r="M16" s="460"/>
      <c r="N16" s="460"/>
      <c r="O16" s="461"/>
      <c r="P16" s="461"/>
      <c r="Q16" s="461"/>
      <c r="R16" s="449"/>
      <c r="S16" s="259"/>
      <c r="T16" s="36"/>
      <c r="U16" s="36"/>
      <c r="V16" s="36"/>
      <c r="W16" s="36"/>
      <c r="X16" s="36"/>
      <c r="Y16" s="259"/>
      <c r="Z16" s="259"/>
      <c r="AA16" s="259"/>
      <c r="AB16" s="259"/>
      <c r="AC16" s="259"/>
      <c r="AD16" s="259"/>
      <c r="AE16" s="259"/>
      <c r="AF16" s="259"/>
      <c r="AG16" s="259"/>
      <c r="AH16" s="259"/>
      <c r="AI16" s="259"/>
      <c r="AJ16" s="259"/>
      <c r="AK16" s="259"/>
    </row>
    <row r="17" ht="16.5" customHeight="1">
      <c r="A17" s="259"/>
      <c r="B17" s="462"/>
      <c r="C17" s="462"/>
      <c r="D17" s="449"/>
      <c r="E17" s="449"/>
      <c r="F17" s="449"/>
      <c r="G17" s="449"/>
      <c r="H17" s="449"/>
      <c r="I17" s="449"/>
      <c r="J17" s="449"/>
      <c r="K17" s="449"/>
      <c r="L17" s="449"/>
      <c r="M17" s="449"/>
      <c r="N17" s="449"/>
      <c r="O17" s="449"/>
      <c r="P17" s="449"/>
      <c r="Q17" s="449"/>
      <c r="R17" s="449"/>
      <c r="S17" s="259"/>
      <c r="T17" s="36"/>
      <c r="U17" s="36"/>
      <c r="V17" s="36"/>
      <c r="W17" s="36"/>
      <c r="X17" s="36"/>
      <c r="Y17" s="259"/>
      <c r="Z17" s="259"/>
      <c r="AA17" s="259"/>
      <c r="AB17" s="259"/>
      <c r="AC17" s="259"/>
      <c r="AD17" s="259"/>
      <c r="AE17" s="259"/>
      <c r="AF17" s="259"/>
      <c r="AG17" s="259"/>
      <c r="AH17" s="259"/>
      <c r="AI17" s="259"/>
      <c r="AJ17" s="259"/>
      <c r="AK17" s="259"/>
    </row>
    <row r="18" ht="16.5" customHeight="1">
      <c r="A18" s="259"/>
      <c r="B18" s="463" t="s">
        <v>217</v>
      </c>
      <c r="C18" s="464"/>
      <c r="D18" s="449"/>
      <c r="E18" s="449"/>
      <c r="F18" s="449"/>
      <c r="G18" s="449"/>
      <c r="H18" s="449"/>
      <c r="I18" s="449"/>
      <c r="J18" s="449"/>
      <c r="K18" s="449"/>
      <c r="L18" s="449"/>
      <c r="M18" s="449"/>
      <c r="N18" s="449"/>
      <c r="O18" s="449"/>
      <c r="P18" s="449"/>
      <c r="Q18" s="449"/>
      <c r="R18" s="449"/>
      <c r="S18" s="259"/>
      <c r="T18" s="36"/>
      <c r="U18" s="36"/>
      <c r="V18" s="36"/>
      <c r="W18" s="36"/>
      <c r="X18" s="36"/>
      <c r="Y18" s="259"/>
      <c r="Z18" s="259"/>
      <c r="AA18" s="259"/>
      <c r="AB18" s="259"/>
      <c r="AC18" s="259"/>
      <c r="AD18" s="259"/>
      <c r="AE18" s="259"/>
      <c r="AF18" s="259"/>
      <c r="AG18" s="259"/>
      <c r="AH18" s="259"/>
      <c r="AI18" s="259"/>
      <c r="AJ18" s="259"/>
      <c r="AK18" s="259"/>
    </row>
    <row r="19" ht="16.5" customHeight="1">
      <c r="A19" s="259"/>
      <c r="B19" s="463" t="s">
        <v>218</v>
      </c>
      <c r="C19" s="465">
        <v>0.06</v>
      </c>
      <c r="D19" s="449"/>
      <c r="E19" s="449"/>
      <c r="F19" s="449"/>
      <c r="G19" s="449"/>
      <c r="H19" s="449"/>
      <c r="I19" s="449"/>
      <c r="J19" s="449"/>
      <c r="K19" s="449"/>
      <c r="L19" s="449"/>
      <c r="M19" s="449"/>
      <c r="N19" s="449"/>
      <c r="O19" s="449"/>
      <c r="P19" s="449"/>
      <c r="Q19" s="449"/>
      <c r="R19" s="449"/>
      <c r="S19" s="259"/>
      <c r="T19" s="36"/>
      <c r="U19" s="36"/>
      <c r="V19" s="36"/>
      <c r="W19" s="36"/>
      <c r="X19" s="36"/>
      <c r="Y19" s="259"/>
      <c r="Z19" s="259"/>
      <c r="AA19" s="259"/>
      <c r="AB19" s="259"/>
      <c r="AC19" s="259"/>
      <c r="AD19" s="259"/>
      <c r="AE19" s="259"/>
      <c r="AF19" s="259"/>
      <c r="AG19" s="259"/>
      <c r="AH19" s="259"/>
      <c r="AI19" s="259"/>
      <c r="AJ19" s="259"/>
      <c r="AK19" s="259"/>
    </row>
    <row r="20" ht="16.5" customHeight="1">
      <c r="A20" s="259"/>
      <c r="B20" s="463" t="s">
        <v>219</v>
      </c>
      <c r="C20" s="466"/>
      <c r="D20" s="449"/>
      <c r="E20" s="449"/>
      <c r="F20" s="449"/>
      <c r="G20" s="449"/>
      <c r="H20" s="449"/>
      <c r="I20" s="449"/>
      <c r="J20" s="449"/>
      <c r="K20" s="449"/>
      <c r="L20" s="449"/>
      <c r="M20" s="449"/>
      <c r="N20" s="449"/>
      <c r="O20" s="449"/>
      <c r="P20" s="449"/>
      <c r="Q20" s="449"/>
      <c r="R20" s="449"/>
      <c r="S20" s="259"/>
      <c r="T20" s="36"/>
      <c r="U20" s="36"/>
      <c r="V20" s="36"/>
      <c r="W20" s="36"/>
      <c r="X20" s="36"/>
      <c r="Y20" s="259"/>
      <c r="Z20" s="259"/>
      <c r="AA20" s="259"/>
      <c r="AB20" s="259"/>
      <c r="AC20" s="259"/>
      <c r="AD20" s="259"/>
      <c r="AE20" s="259"/>
      <c r="AF20" s="259"/>
      <c r="AG20" s="259"/>
      <c r="AH20" s="259"/>
      <c r="AI20" s="259"/>
      <c r="AJ20" s="259"/>
      <c r="AK20" s="259"/>
    </row>
    <row r="21" ht="16.5" customHeight="1">
      <c r="A21" s="259"/>
      <c r="B21" s="463" t="s">
        <v>220</v>
      </c>
      <c r="C21" s="467" t="str">
        <f>IFERROR(PMT(C19/12,C20,C18)*-1,"")</f>
        <v/>
      </c>
      <c r="D21" s="449"/>
      <c r="E21" s="449"/>
      <c r="F21" s="449"/>
      <c r="G21" s="449"/>
      <c r="H21" s="449"/>
      <c r="I21" s="449"/>
      <c r="J21" s="449"/>
      <c r="K21" s="449"/>
      <c r="L21" s="449"/>
      <c r="M21" s="449"/>
      <c r="N21" s="449"/>
      <c r="O21" s="449"/>
      <c r="P21" s="449"/>
      <c r="Q21" s="449"/>
      <c r="R21" s="449"/>
      <c r="S21" s="259"/>
      <c r="T21" s="36"/>
      <c r="U21" s="36"/>
      <c r="V21" s="36"/>
      <c r="W21" s="36"/>
      <c r="X21" s="36"/>
      <c r="Y21" s="259"/>
      <c r="Z21" s="259"/>
      <c r="AA21" s="259"/>
      <c r="AB21" s="259"/>
      <c r="AC21" s="259"/>
      <c r="AD21" s="259"/>
      <c r="AE21" s="259"/>
      <c r="AF21" s="259"/>
      <c r="AG21" s="259"/>
      <c r="AH21" s="259"/>
      <c r="AI21" s="259"/>
      <c r="AJ21" s="259"/>
      <c r="AK21" s="259"/>
    </row>
    <row r="22" ht="16.5" customHeight="1">
      <c r="A22" s="259"/>
      <c r="B22" s="462"/>
      <c r="C22" s="462"/>
      <c r="D22" s="449"/>
      <c r="E22" s="449"/>
      <c r="F22" s="449"/>
      <c r="G22" s="449"/>
      <c r="H22" s="449"/>
      <c r="I22" s="449"/>
      <c r="J22" s="449"/>
      <c r="K22" s="449"/>
      <c r="L22" s="449"/>
      <c r="M22" s="449"/>
      <c r="N22" s="449"/>
      <c r="O22" s="449"/>
      <c r="P22" s="449"/>
      <c r="Q22" s="449"/>
      <c r="R22" s="449"/>
      <c r="S22" s="259"/>
      <c r="T22" s="36"/>
      <c r="U22" s="36"/>
      <c r="V22" s="36"/>
      <c r="W22" s="36"/>
      <c r="X22" s="36"/>
      <c r="Y22" s="259"/>
      <c r="Z22" s="259"/>
      <c r="AA22" s="259"/>
      <c r="AB22" s="259"/>
      <c r="AC22" s="259"/>
      <c r="AD22" s="259"/>
      <c r="AE22" s="259"/>
      <c r="AF22" s="259"/>
      <c r="AG22" s="259"/>
      <c r="AH22" s="259"/>
      <c r="AI22" s="259"/>
      <c r="AJ22" s="259"/>
      <c r="AK22" s="259"/>
    </row>
    <row r="23" ht="18.0" customHeight="1">
      <c r="A23" s="259"/>
      <c r="B23" s="468" t="s">
        <v>221</v>
      </c>
      <c r="C23" s="469"/>
      <c r="D23" s="259"/>
      <c r="E23" s="263"/>
      <c r="F23" s="449"/>
      <c r="G23" s="449"/>
      <c r="H23" s="263"/>
      <c r="I23" s="259"/>
      <c r="J23" s="449"/>
      <c r="K23" s="449"/>
      <c r="L23" s="449"/>
      <c r="M23" s="449"/>
      <c r="N23" s="449"/>
      <c r="O23" s="449"/>
      <c r="P23" s="449"/>
      <c r="Q23" s="449"/>
      <c r="R23" s="259"/>
      <c r="S23" s="259"/>
      <c r="T23" s="259"/>
      <c r="U23" s="259"/>
      <c r="V23" s="259"/>
      <c r="W23" s="259"/>
      <c r="X23" s="259"/>
      <c r="Y23" s="259"/>
      <c r="Z23" s="259"/>
      <c r="AA23" s="259"/>
      <c r="AB23" s="259"/>
      <c r="AC23" s="259"/>
      <c r="AD23" s="259"/>
      <c r="AE23" s="259"/>
      <c r="AF23" s="259"/>
      <c r="AG23" s="259"/>
      <c r="AH23" s="259"/>
      <c r="AI23" s="259"/>
      <c r="AJ23" s="259"/>
      <c r="AK23" s="259"/>
    </row>
    <row r="24" ht="20.25" customHeight="1">
      <c r="A24" s="259"/>
      <c r="B24" s="36"/>
      <c r="C24" s="36"/>
      <c r="D24" s="449"/>
      <c r="E24" s="470" t="s">
        <v>204</v>
      </c>
      <c r="F24" s="68"/>
      <c r="G24" s="68"/>
      <c r="H24" s="68"/>
      <c r="I24" s="68"/>
      <c r="J24" s="68"/>
      <c r="K24" s="68"/>
      <c r="L24" s="68"/>
      <c r="M24" s="68"/>
      <c r="N24" s="68"/>
      <c r="O24" s="68"/>
      <c r="P24" s="69"/>
      <c r="Q24" s="449"/>
      <c r="R24" s="259"/>
      <c r="S24" s="259"/>
      <c r="T24" s="259"/>
      <c r="U24" s="259"/>
      <c r="V24" s="259"/>
      <c r="W24" s="259"/>
      <c r="X24" s="259"/>
      <c r="Y24" s="259"/>
      <c r="Z24" s="259"/>
      <c r="AA24" s="259"/>
      <c r="AB24" s="259"/>
      <c r="AC24" s="259"/>
      <c r="AD24" s="259"/>
      <c r="AE24" s="259"/>
      <c r="AF24" s="259"/>
      <c r="AG24" s="259"/>
      <c r="AH24" s="259"/>
      <c r="AI24" s="259"/>
      <c r="AJ24" s="259"/>
      <c r="AK24" s="259"/>
    </row>
    <row r="25" ht="31.5" customHeight="1">
      <c r="A25" s="340"/>
      <c r="B25" s="388" t="s">
        <v>222</v>
      </c>
      <c r="C25" s="471" t="s">
        <v>157</v>
      </c>
      <c r="D25" s="472" t="s">
        <v>223</v>
      </c>
      <c r="E25" s="473">
        <v>1.0</v>
      </c>
      <c r="F25" s="473">
        <v>2.0</v>
      </c>
      <c r="G25" s="473">
        <v>3.0</v>
      </c>
      <c r="H25" s="473">
        <v>4.0</v>
      </c>
      <c r="I25" s="473">
        <v>5.0</v>
      </c>
      <c r="J25" s="474">
        <v>6.0</v>
      </c>
      <c r="K25" s="473">
        <v>7.0</v>
      </c>
      <c r="L25" s="474">
        <v>8.0</v>
      </c>
      <c r="M25" s="473">
        <v>9.0</v>
      </c>
      <c r="N25" s="473">
        <v>10.0</v>
      </c>
      <c r="O25" s="473">
        <v>11.0</v>
      </c>
      <c r="P25" s="473">
        <v>12.0</v>
      </c>
      <c r="Q25" s="475" t="s">
        <v>224</v>
      </c>
      <c r="R25" s="340"/>
      <c r="S25" s="340"/>
      <c r="T25" s="340"/>
      <c r="U25" s="340"/>
      <c r="V25" s="340"/>
      <c r="W25" s="340"/>
      <c r="X25" s="340"/>
      <c r="Y25" s="340"/>
      <c r="Z25" s="340"/>
      <c r="AA25" s="340"/>
      <c r="AB25" s="340"/>
      <c r="AC25" s="340"/>
      <c r="AD25" s="340"/>
      <c r="AE25" s="340"/>
      <c r="AF25" s="340"/>
      <c r="AG25" s="340"/>
      <c r="AH25" s="340"/>
      <c r="AI25" s="340"/>
      <c r="AJ25" s="340"/>
      <c r="AK25" s="340"/>
    </row>
    <row r="26" ht="13.5" customHeight="1">
      <c r="A26" s="259"/>
      <c r="B26" s="476" t="s">
        <v>225</v>
      </c>
      <c r="C26" s="477"/>
      <c r="D26" s="478">
        <v>0.0</v>
      </c>
      <c r="E26" s="479">
        <f>'3. Dự báo bán hàng - Sales Assu'!G48</f>
        <v>0</v>
      </c>
      <c r="F26" s="479">
        <f>'3. Dự báo bán hàng - Sales Assu'!G49</f>
        <v>0</v>
      </c>
      <c r="G26" s="479">
        <f>'3. Dự báo bán hàng - Sales Assu'!G50</f>
        <v>0</v>
      </c>
      <c r="H26" s="479">
        <f>'3. Dự báo bán hàng - Sales Assu'!G51</f>
        <v>0</v>
      </c>
      <c r="I26" s="479">
        <f>'3. Dự báo bán hàng - Sales Assu'!G52</f>
        <v>0</v>
      </c>
      <c r="J26" s="479">
        <f>'3. Dự báo bán hàng - Sales Assu'!G53</f>
        <v>0</v>
      </c>
      <c r="K26" s="479">
        <f>'3. Dự báo bán hàng - Sales Assu'!G54</f>
        <v>0</v>
      </c>
      <c r="L26" s="479">
        <f>'3. Dự báo bán hàng - Sales Assu'!G55</f>
        <v>0</v>
      </c>
      <c r="M26" s="479">
        <f>'3. Dự báo bán hàng - Sales Assu'!G56</f>
        <v>0</v>
      </c>
      <c r="N26" s="479">
        <f>'3. Dự báo bán hàng - Sales Assu'!G57</f>
        <v>0</v>
      </c>
      <c r="O26" s="479">
        <f>'3. Dự báo bán hàng - Sales Assu'!G58</f>
        <v>0</v>
      </c>
      <c r="P26" s="479">
        <f>'3. Dự báo bán hàng - Sales Assu'!G59</f>
        <v>0</v>
      </c>
      <c r="Q26" s="480">
        <f t="shared" ref="Q26:Q37" si="1">SUM(D26:P26)</f>
        <v>0</v>
      </c>
      <c r="R26" s="259"/>
      <c r="S26" s="259"/>
      <c r="T26" s="259"/>
      <c r="U26" s="259"/>
      <c r="V26" s="259"/>
      <c r="W26" s="259"/>
      <c r="X26" s="259"/>
      <c r="Y26" s="259"/>
      <c r="Z26" s="259"/>
      <c r="AA26" s="259"/>
      <c r="AB26" s="259"/>
      <c r="AC26" s="259"/>
      <c r="AD26" s="259"/>
      <c r="AE26" s="259"/>
      <c r="AF26" s="259"/>
      <c r="AG26" s="259"/>
      <c r="AH26" s="259"/>
      <c r="AI26" s="259"/>
      <c r="AJ26" s="259"/>
      <c r="AK26" s="259"/>
    </row>
    <row r="27" ht="13.5" customHeight="1">
      <c r="A27" s="259"/>
      <c r="B27" s="481" t="s">
        <v>226</v>
      </c>
      <c r="C27" s="482"/>
      <c r="D27" s="483" t="str">
        <f>C18</f>
        <v/>
      </c>
      <c r="E27" s="484" t="s">
        <v>227</v>
      </c>
      <c r="F27" s="484" t="s">
        <v>227</v>
      </c>
      <c r="G27" s="484" t="s">
        <v>227</v>
      </c>
      <c r="H27" s="484" t="s">
        <v>227</v>
      </c>
      <c r="I27" s="484" t="s">
        <v>227</v>
      </c>
      <c r="J27" s="484" t="s">
        <v>227</v>
      </c>
      <c r="K27" s="484" t="s">
        <v>227</v>
      </c>
      <c r="L27" s="485" t="s">
        <v>227</v>
      </c>
      <c r="M27" s="484" t="s">
        <v>227</v>
      </c>
      <c r="N27" s="484" t="s">
        <v>227</v>
      </c>
      <c r="O27" s="484" t="s">
        <v>227</v>
      </c>
      <c r="P27" s="484" t="s">
        <v>227</v>
      </c>
      <c r="Q27" s="486">
        <f t="shared" si="1"/>
        <v>0</v>
      </c>
      <c r="R27" s="259"/>
      <c r="S27" s="259"/>
      <c r="T27" s="259"/>
      <c r="U27" s="259"/>
      <c r="V27" s="259"/>
      <c r="W27" s="259"/>
      <c r="X27" s="259"/>
      <c r="Y27" s="259"/>
      <c r="Z27" s="259"/>
      <c r="AA27" s="259"/>
      <c r="AB27" s="259"/>
      <c r="AC27" s="259"/>
      <c r="AD27" s="259"/>
      <c r="AE27" s="259"/>
      <c r="AF27" s="259"/>
      <c r="AG27" s="259"/>
      <c r="AH27" s="259"/>
      <c r="AI27" s="259"/>
      <c r="AJ27" s="259"/>
      <c r="AK27" s="259"/>
    </row>
    <row r="28" ht="13.5" customHeight="1">
      <c r="A28" s="259"/>
      <c r="B28" s="487" t="s">
        <v>228</v>
      </c>
      <c r="C28" s="477"/>
      <c r="D28" s="393">
        <v>0.0</v>
      </c>
      <c r="E28" s="488">
        <v>0.0</v>
      </c>
      <c r="F28" s="488">
        <v>0.0</v>
      </c>
      <c r="G28" s="488">
        <v>0.0</v>
      </c>
      <c r="H28" s="488">
        <v>0.0</v>
      </c>
      <c r="I28" s="488">
        <v>0.0</v>
      </c>
      <c r="J28" s="488">
        <v>0.0</v>
      </c>
      <c r="K28" s="488">
        <v>0.0</v>
      </c>
      <c r="L28" s="393">
        <v>0.0</v>
      </c>
      <c r="M28" s="488">
        <v>0.0</v>
      </c>
      <c r="N28" s="488">
        <v>0.0</v>
      </c>
      <c r="O28" s="488">
        <v>0.0</v>
      </c>
      <c r="P28" s="488">
        <v>0.0</v>
      </c>
      <c r="Q28" s="489">
        <f t="shared" si="1"/>
        <v>0</v>
      </c>
      <c r="R28" s="259"/>
      <c r="S28" s="259"/>
      <c r="T28" s="259"/>
      <c r="U28" s="259"/>
      <c r="V28" s="259"/>
      <c r="W28" s="259"/>
      <c r="X28" s="259"/>
      <c r="Y28" s="259"/>
      <c r="Z28" s="259"/>
      <c r="AA28" s="259"/>
      <c r="AB28" s="259"/>
      <c r="AC28" s="259"/>
      <c r="AD28" s="259"/>
      <c r="AE28" s="259"/>
      <c r="AF28" s="259"/>
      <c r="AG28" s="259"/>
      <c r="AH28" s="259"/>
      <c r="AI28" s="259"/>
      <c r="AJ28" s="259"/>
      <c r="AK28" s="259"/>
    </row>
    <row r="29" ht="13.5" customHeight="1">
      <c r="A29" s="259"/>
      <c r="B29" s="481" t="s">
        <v>229</v>
      </c>
      <c r="C29" s="482"/>
      <c r="D29" s="490">
        <v>0.0</v>
      </c>
      <c r="E29" s="491">
        <v>0.0</v>
      </c>
      <c r="F29" s="491">
        <v>0.0</v>
      </c>
      <c r="G29" s="491">
        <v>0.0</v>
      </c>
      <c r="H29" s="491">
        <v>0.0</v>
      </c>
      <c r="I29" s="491">
        <v>0.0</v>
      </c>
      <c r="J29" s="491">
        <v>0.0</v>
      </c>
      <c r="K29" s="491">
        <v>0.0</v>
      </c>
      <c r="L29" s="490">
        <v>0.0</v>
      </c>
      <c r="M29" s="491">
        <v>0.0</v>
      </c>
      <c r="N29" s="491">
        <v>0.0</v>
      </c>
      <c r="O29" s="491">
        <v>0.0</v>
      </c>
      <c r="P29" s="491">
        <v>0.0</v>
      </c>
      <c r="Q29" s="486">
        <f t="shared" si="1"/>
        <v>0</v>
      </c>
      <c r="R29" s="259"/>
      <c r="S29" s="259"/>
      <c r="T29" s="259"/>
      <c r="U29" s="259"/>
      <c r="V29" s="259"/>
      <c r="W29" s="259"/>
      <c r="X29" s="259"/>
      <c r="Y29" s="259"/>
      <c r="Z29" s="259"/>
      <c r="AA29" s="259"/>
      <c r="AB29" s="259"/>
      <c r="AC29" s="259"/>
      <c r="AD29" s="259"/>
      <c r="AE29" s="259"/>
      <c r="AF29" s="259"/>
      <c r="AG29" s="259"/>
      <c r="AH29" s="259"/>
      <c r="AI29" s="259"/>
      <c r="AJ29" s="259"/>
      <c r="AK29" s="259"/>
    </row>
    <row r="30" ht="13.5" customHeight="1">
      <c r="A30" s="259"/>
      <c r="B30" s="492" t="s">
        <v>230</v>
      </c>
      <c r="C30" s="477"/>
      <c r="D30" s="393">
        <v>0.0</v>
      </c>
      <c r="E30" s="488">
        <v>0.0</v>
      </c>
      <c r="F30" s="488">
        <v>0.0</v>
      </c>
      <c r="G30" s="488">
        <v>0.0</v>
      </c>
      <c r="H30" s="488">
        <v>0.0</v>
      </c>
      <c r="I30" s="488">
        <v>0.0</v>
      </c>
      <c r="J30" s="488">
        <v>0.0</v>
      </c>
      <c r="K30" s="488">
        <v>0.0</v>
      </c>
      <c r="L30" s="393">
        <v>0.0</v>
      </c>
      <c r="M30" s="488">
        <v>0.0</v>
      </c>
      <c r="N30" s="488">
        <v>0.0</v>
      </c>
      <c r="O30" s="488">
        <v>0.0</v>
      </c>
      <c r="P30" s="488">
        <v>0.0</v>
      </c>
      <c r="Q30" s="489">
        <f t="shared" si="1"/>
        <v>0</v>
      </c>
      <c r="R30" s="259"/>
      <c r="S30" s="259"/>
      <c r="T30" s="259"/>
      <c r="U30" s="259"/>
      <c r="V30" s="259"/>
      <c r="W30" s="259"/>
      <c r="X30" s="259"/>
      <c r="Y30" s="259"/>
      <c r="Z30" s="259"/>
      <c r="AA30" s="259"/>
      <c r="AB30" s="259"/>
      <c r="AC30" s="259"/>
      <c r="AD30" s="259"/>
      <c r="AE30" s="259"/>
      <c r="AF30" s="259"/>
      <c r="AG30" s="259"/>
      <c r="AH30" s="259"/>
      <c r="AI30" s="259"/>
      <c r="AJ30" s="259"/>
      <c r="AK30" s="259"/>
    </row>
    <row r="31" ht="13.5" customHeight="1">
      <c r="A31" s="259"/>
      <c r="B31" s="492" t="s">
        <v>230</v>
      </c>
      <c r="C31" s="493"/>
      <c r="D31" s="478">
        <v>0.0</v>
      </c>
      <c r="E31" s="494">
        <v>0.0</v>
      </c>
      <c r="F31" s="494">
        <v>0.0</v>
      </c>
      <c r="G31" s="494">
        <v>0.0</v>
      </c>
      <c r="H31" s="494">
        <v>0.0</v>
      </c>
      <c r="I31" s="494">
        <v>0.0</v>
      </c>
      <c r="J31" s="494">
        <v>0.0</v>
      </c>
      <c r="K31" s="494">
        <v>0.0</v>
      </c>
      <c r="L31" s="478">
        <v>0.0</v>
      </c>
      <c r="M31" s="494">
        <v>0.0</v>
      </c>
      <c r="N31" s="494">
        <v>0.0</v>
      </c>
      <c r="O31" s="494">
        <v>0.0</v>
      </c>
      <c r="P31" s="494">
        <v>0.0</v>
      </c>
      <c r="Q31" s="495">
        <f t="shared" si="1"/>
        <v>0</v>
      </c>
      <c r="R31" s="259"/>
      <c r="S31" s="259"/>
      <c r="T31" s="259"/>
      <c r="U31" s="259"/>
      <c r="V31" s="259"/>
      <c r="W31" s="259"/>
      <c r="X31" s="259"/>
      <c r="Y31" s="259"/>
      <c r="Z31" s="259"/>
      <c r="AA31" s="259"/>
      <c r="AB31" s="259"/>
      <c r="AC31" s="259"/>
      <c r="AD31" s="259"/>
      <c r="AE31" s="259"/>
      <c r="AF31" s="259"/>
      <c r="AG31" s="259"/>
      <c r="AH31" s="259"/>
      <c r="AI31" s="259"/>
      <c r="AJ31" s="259"/>
      <c r="AK31" s="259"/>
    </row>
    <row r="32" ht="13.5" customHeight="1">
      <c r="A32" s="259"/>
      <c r="B32" s="492" t="s">
        <v>230</v>
      </c>
      <c r="C32" s="477"/>
      <c r="D32" s="393">
        <v>0.0</v>
      </c>
      <c r="E32" s="488">
        <v>0.0</v>
      </c>
      <c r="F32" s="488">
        <v>0.0</v>
      </c>
      <c r="G32" s="488">
        <v>0.0</v>
      </c>
      <c r="H32" s="488">
        <v>0.0</v>
      </c>
      <c r="I32" s="488">
        <v>0.0</v>
      </c>
      <c r="J32" s="488">
        <v>0.0</v>
      </c>
      <c r="K32" s="488">
        <v>0.0</v>
      </c>
      <c r="L32" s="393">
        <v>0.0</v>
      </c>
      <c r="M32" s="488">
        <v>0.0</v>
      </c>
      <c r="N32" s="488">
        <v>0.0</v>
      </c>
      <c r="O32" s="488">
        <v>0.0</v>
      </c>
      <c r="P32" s="488">
        <v>0.0</v>
      </c>
      <c r="Q32" s="489">
        <f t="shared" si="1"/>
        <v>0</v>
      </c>
      <c r="R32" s="259"/>
      <c r="S32" s="259"/>
      <c r="T32" s="259"/>
      <c r="U32" s="259"/>
      <c r="V32" s="259"/>
      <c r="W32" s="259"/>
      <c r="X32" s="259"/>
      <c r="Y32" s="259"/>
      <c r="Z32" s="259"/>
      <c r="AA32" s="259"/>
      <c r="AB32" s="259"/>
      <c r="AC32" s="259"/>
      <c r="AD32" s="259"/>
      <c r="AE32" s="259"/>
      <c r="AF32" s="259"/>
      <c r="AG32" s="259"/>
      <c r="AH32" s="259"/>
      <c r="AI32" s="259"/>
      <c r="AJ32" s="259"/>
      <c r="AK32" s="259"/>
    </row>
    <row r="33" ht="13.5" customHeight="1">
      <c r="A33" s="259"/>
      <c r="B33" s="492" t="s">
        <v>230</v>
      </c>
      <c r="C33" s="496"/>
      <c r="D33" s="497">
        <v>0.0</v>
      </c>
      <c r="E33" s="498">
        <v>0.0</v>
      </c>
      <c r="F33" s="498">
        <v>0.0</v>
      </c>
      <c r="G33" s="498">
        <v>0.0</v>
      </c>
      <c r="H33" s="498">
        <v>0.0</v>
      </c>
      <c r="I33" s="498">
        <v>0.0</v>
      </c>
      <c r="J33" s="498">
        <v>0.0</v>
      </c>
      <c r="K33" s="498">
        <v>0.0</v>
      </c>
      <c r="L33" s="497">
        <v>0.0</v>
      </c>
      <c r="M33" s="498">
        <v>0.0</v>
      </c>
      <c r="N33" s="498">
        <v>0.0</v>
      </c>
      <c r="O33" s="498">
        <v>0.0</v>
      </c>
      <c r="P33" s="498">
        <v>0.0</v>
      </c>
      <c r="Q33" s="499">
        <f t="shared" si="1"/>
        <v>0</v>
      </c>
      <c r="R33" s="259"/>
      <c r="S33" s="259"/>
      <c r="T33" s="259"/>
      <c r="U33" s="259"/>
      <c r="V33" s="259"/>
      <c r="W33" s="259"/>
      <c r="X33" s="259"/>
      <c r="Y33" s="259"/>
      <c r="Z33" s="259"/>
      <c r="AA33" s="259"/>
      <c r="AB33" s="259"/>
      <c r="AC33" s="259"/>
      <c r="AD33" s="259"/>
      <c r="AE33" s="259"/>
      <c r="AF33" s="259"/>
      <c r="AG33" s="259"/>
      <c r="AH33" s="259"/>
      <c r="AI33" s="259"/>
      <c r="AJ33" s="259"/>
      <c r="AK33" s="259"/>
    </row>
    <row r="34" ht="13.5" customHeight="1">
      <c r="A34" s="259"/>
      <c r="B34" s="492" t="s">
        <v>230</v>
      </c>
      <c r="C34" s="496"/>
      <c r="D34" s="497">
        <v>0.0</v>
      </c>
      <c r="E34" s="498">
        <v>0.0</v>
      </c>
      <c r="F34" s="498">
        <v>0.0</v>
      </c>
      <c r="G34" s="498">
        <v>0.0</v>
      </c>
      <c r="H34" s="498">
        <v>0.0</v>
      </c>
      <c r="I34" s="498">
        <v>0.0</v>
      </c>
      <c r="J34" s="498">
        <v>0.0</v>
      </c>
      <c r="K34" s="498">
        <v>0.0</v>
      </c>
      <c r="L34" s="497">
        <v>0.0</v>
      </c>
      <c r="M34" s="498">
        <v>0.0</v>
      </c>
      <c r="N34" s="498">
        <v>0.0</v>
      </c>
      <c r="O34" s="498">
        <v>0.0</v>
      </c>
      <c r="P34" s="498">
        <v>0.0</v>
      </c>
      <c r="Q34" s="499">
        <f t="shared" si="1"/>
        <v>0</v>
      </c>
      <c r="R34" s="259"/>
      <c r="S34" s="259"/>
      <c r="T34" s="259"/>
      <c r="U34" s="259"/>
      <c r="V34" s="259"/>
      <c r="W34" s="259"/>
      <c r="X34" s="259"/>
      <c r="Y34" s="259"/>
      <c r="Z34" s="259"/>
      <c r="AA34" s="259"/>
      <c r="AB34" s="259"/>
      <c r="AC34" s="259"/>
      <c r="AD34" s="259"/>
      <c r="AE34" s="259"/>
      <c r="AF34" s="259"/>
      <c r="AG34" s="259"/>
      <c r="AH34" s="259"/>
      <c r="AI34" s="259"/>
      <c r="AJ34" s="259"/>
      <c r="AK34" s="259"/>
    </row>
    <row r="35" ht="13.5" customHeight="1">
      <c r="A35" s="259"/>
      <c r="B35" s="492" t="s">
        <v>230</v>
      </c>
      <c r="C35" s="496"/>
      <c r="D35" s="497">
        <v>0.0</v>
      </c>
      <c r="E35" s="498">
        <v>0.0</v>
      </c>
      <c r="F35" s="498">
        <v>0.0</v>
      </c>
      <c r="G35" s="498">
        <v>0.0</v>
      </c>
      <c r="H35" s="498">
        <v>0.0</v>
      </c>
      <c r="I35" s="498">
        <v>0.0</v>
      </c>
      <c r="J35" s="498">
        <v>0.0</v>
      </c>
      <c r="K35" s="498">
        <v>0.0</v>
      </c>
      <c r="L35" s="497">
        <v>0.0</v>
      </c>
      <c r="M35" s="498">
        <v>0.0</v>
      </c>
      <c r="N35" s="498">
        <v>0.0</v>
      </c>
      <c r="O35" s="498">
        <v>0.0</v>
      </c>
      <c r="P35" s="498">
        <v>0.0</v>
      </c>
      <c r="Q35" s="499">
        <f t="shared" si="1"/>
        <v>0</v>
      </c>
      <c r="R35" s="259"/>
      <c r="S35" s="259"/>
      <c r="T35" s="259"/>
      <c r="U35" s="259"/>
      <c r="V35" s="259"/>
      <c r="W35" s="259"/>
      <c r="X35" s="259"/>
      <c r="Y35" s="259"/>
      <c r="Z35" s="259"/>
      <c r="AA35" s="259"/>
      <c r="AB35" s="259"/>
      <c r="AC35" s="259"/>
      <c r="AD35" s="259"/>
      <c r="AE35" s="259"/>
      <c r="AF35" s="259"/>
      <c r="AG35" s="259"/>
      <c r="AH35" s="259"/>
      <c r="AI35" s="259"/>
      <c r="AJ35" s="259"/>
      <c r="AK35" s="259"/>
    </row>
    <row r="36" ht="13.5" customHeight="1">
      <c r="A36" s="259"/>
      <c r="B36" s="492" t="s">
        <v>230</v>
      </c>
      <c r="C36" s="496"/>
      <c r="D36" s="497">
        <v>0.0</v>
      </c>
      <c r="E36" s="498">
        <v>0.0</v>
      </c>
      <c r="F36" s="498">
        <v>0.0</v>
      </c>
      <c r="G36" s="498">
        <v>0.0</v>
      </c>
      <c r="H36" s="498">
        <v>0.0</v>
      </c>
      <c r="I36" s="498">
        <v>0.0</v>
      </c>
      <c r="J36" s="498">
        <v>0.0</v>
      </c>
      <c r="K36" s="498">
        <v>0.0</v>
      </c>
      <c r="L36" s="497">
        <v>0.0</v>
      </c>
      <c r="M36" s="498">
        <v>0.0</v>
      </c>
      <c r="N36" s="498">
        <v>0.0</v>
      </c>
      <c r="O36" s="498">
        <v>0.0</v>
      </c>
      <c r="P36" s="498">
        <v>0.0</v>
      </c>
      <c r="Q36" s="499">
        <f t="shared" si="1"/>
        <v>0</v>
      </c>
      <c r="R36" s="259"/>
      <c r="S36" s="259"/>
      <c r="T36" s="259"/>
      <c r="U36" s="259"/>
      <c r="V36" s="259"/>
      <c r="W36" s="259"/>
      <c r="X36" s="259"/>
      <c r="Y36" s="259"/>
      <c r="Z36" s="259"/>
      <c r="AA36" s="259"/>
      <c r="AB36" s="259"/>
      <c r="AC36" s="259"/>
      <c r="AD36" s="259"/>
      <c r="AE36" s="259"/>
      <c r="AF36" s="259"/>
      <c r="AG36" s="259"/>
      <c r="AH36" s="259"/>
      <c r="AI36" s="259"/>
      <c r="AJ36" s="259"/>
      <c r="AK36" s="259"/>
    </row>
    <row r="37" ht="20.25" customHeight="1">
      <c r="A37" s="36"/>
      <c r="B37" s="304" t="s">
        <v>231</v>
      </c>
      <c r="C37" s="333"/>
      <c r="D37" s="500">
        <f t="shared" ref="D37:P37" si="2">SUM(D26:D36)</f>
        <v>0</v>
      </c>
      <c r="E37" s="501">
        <f t="shared" si="2"/>
        <v>0</v>
      </c>
      <c r="F37" s="501">
        <f t="shared" si="2"/>
        <v>0</v>
      </c>
      <c r="G37" s="501">
        <f t="shared" si="2"/>
        <v>0</v>
      </c>
      <c r="H37" s="502">
        <f t="shared" si="2"/>
        <v>0</v>
      </c>
      <c r="I37" s="503">
        <f t="shared" si="2"/>
        <v>0</v>
      </c>
      <c r="J37" s="503">
        <f t="shared" si="2"/>
        <v>0</v>
      </c>
      <c r="K37" s="503">
        <f t="shared" si="2"/>
        <v>0</v>
      </c>
      <c r="L37" s="500">
        <f t="shared" si="2"/>
        <v>0</v>
      </c>
      <c r="M37" s="501">
        <f t="shared" si="2"/>
        <v>0</v>
      </c>
      <c r="N37" s="501">
        <f t="shared" si="2"/>
        <v>0</v>
      </c>
      <c r="O37" s="502">
        <f t="shared" si="2"/>
        <v>0</v>
      </c>
      <c r="P37" s="503">
        <f t="shared" si="2"/>
        <v>0</v>
      </c>
      <c r="Q37" s="504">
        <f t="shared" si="1"/>
        <v>0</v>
      </c>
      <c r="R37" s="36"/>
      <c r="S37" s="36"/>
      <c r="T37" s="36"/>
      <c r="U37" s="36"/>
      <c r="V37" s="36"/>
      <c r="W37" s="36"/>
      <c r="X37" s="36"/>
      <c r="Y37" s="36"/>
      <c r="Z37" s="36"/>
      <c r="AA37" s="36"/>
      <c r="AB37" s="36"/>
      <c r="AC37" s="36"/>
      <c r="AD37" s="36"/>
      <c r="AE37" s="36"/>
      <c r="AF37" s="36"/>
      <c r="AG37" s="36"/>
      <c r="AH37" s="36"/>
      <c r="AI37" s="36"/>
      <c r="AJ37" s="36"/>
      <c r="AK37" s="36"/>
    </row>
    <row r="38" ht="30.75" customHeight="1">
      <c r="A38" s="259"/>
      <c r="B38" s="259"/>
      <c r="C38" s="259"/>
      <c r="D38" s="308"/>
      <c r="E38" s="308"/>
      <c r="F38" s="308"/>
      <c r="G38" s="308"/>
      <c r="H38" s="308"/>
      <c r="I38" s="308"/>
      <c r="J38" s="308"/>
      <c r="K38" s="308"/>
      <c r="L38" s="308"/>
      <c r="M38" s="308"/>
      <c r="N38" s="308"/>
      <c r="O38" s="308"/>
      <c r="P38" s="308"/>
      <c r="Q38" s="362"/>
      <c r="R38" s="259"/>
      <c r="S38" s="259"/>
      <c r="T38" s="259"/>
      <c r="U38" s="259"/>
      <c r="V38" s="259"/>
      <c r="W38" s="259"/>
      <c r="X38" s="259"/>
      <c r="Y38" s="259"/>
      <c r="Z38" s="259"/>
      <c r="AA38" s="259"/>
      <c r="AB38" s="259"/>
      <c r="AC38" s="259"/>
      <c r="AD38" s="259"/>
      <c r="AE38" s="259"/>
      <c r="AF38" s="259"/>
      <c r="AG38" s="259"/>
      <c r="AH38" s="259"/>
      <c r="AI38" s="259"/>
      <c r="AJ38" s="259"/>
      <c r="AK38" s="259"/>
    </row>
    <row r="39" ht="30.75" customHeight="1">
      <c r="A39" s="259"/>
      <c r="B39" s="259"/>
      <c r="C39" s="259"/>
      <c r="D39" s="308"/>
      <c r="E39" s="308"/>
      <c r="F39" s="308"/>
      <c r="G39" s="308"/>
      <c r="H39" s="308"/>
      <c r="I39" s="308"/>
      <c r="J39" s="308"/>
      <c r="K39" s="308"/>
      <c r="L39" s="308"/>
      <c r="M39" s="308"/>
      <c r="N39" s="308"/>
      <c r="O39" s="308"/>
      <c r="P39" s="308"/>
      <c r="Q39" s="362"/>
      <c r="R39" s="259"/>
      <c r="S39" s="259"/>
      <c r="T39" s="259"/>
      <c r="U39" s="259"/>
      <c r="V39" s="259"/>
      <c r="W39" s="259"/>
      <c r="X39" s="259"/>
      <c r="Y39" s="259"/>
      <c r="Z39" s="259"/>
      <c r="AA39" s="259"/>
      <c r="AB39" s="259"/>
      <c r="AC39" s="259"/>
      <c r="AD39" s="259"/>
      <c r="AE39" s="259"/>
      <c r="AF39" s="259"/>
      <c r="AG39" s="259"/>
      <c r="AH39" s="259"/>
      <c r="AI39" s="259"/>
      <c r="AJ39" s="259"/>
      <c r="AK39" s="259"/>
    </row>
    <row r="40" ht="18.75" customHeight="1">
      <c r="A40" s="259"/>
      <c r="B40" s="259"/>
      <c r="C40" s="259"/>
      <c r="D40" s="308"/>
      <c r="E40" s="505" t="s">
        <v>204</v>
      </c>
      <c r="F40" s="68"/>
      <c r="G40" s="68"/>
      <c r="H40" s="68"/>
      <c r="I40" s="68"/>
      <c r="J40" s="68"/>
      <c r="K40" s="68"/>
      <c r="L40" s="68"/>
      <c r="M40" s="68"/>
      <c r="N40" s="68"/>
      <c r="O40" s="68"/>
      <c r="P40" s="69"/>
      <c r="Q40" s="362"/>
      <c r="R40" s="259"/>
      <c r="S40" s="259"/>
      <c r="T40" s="259"/>
      <c r="U40" s="259"/>
      <c r="V40" s="259"/>
      <c r="W40" s="259"/>
      <c r="X40" s="259"/>
      <c r="Y40" s="259"/>
      <c r="Z40" s="259"/>
      <c r="AA40" s="259"/>
      <c r="AB40" s="259"/>
      <c r="AC40" s="259"/>
      <c r="AD40" s="259"/>
      <c r="AE40" s="259"/>
      <c r="AF40" s="259"/>
      <c r="AG40" s="259"/>
      <c r="AH40" s="259"/>
      <c r="AI40" s="259"/>
      <c r="AJ40" s="259"/>
      <c r="AK40" s="259"/>
    </row>
    <row r="41" ht="21.75" customHeight="1">
      <c r="A41" s="259"/>
      <c r="B41" s="388" t="s">
        <v>232</v>
      </c>
      <c r="C41" s="471" t="s">
        <v>157</v>
      </c>
      <c r="D41" s="472" t="s">
        <v>223</v>
      </c>
      <c r="E41" s="473">
        <v>1.0</v>
      </c>
      <c r="F41" s="473">
        <v>2.0</v>
      </c>
      <c r="G41" s="473">
        <v>3.0</v>
      </c>
      <c r="H41" s="473">
        <v>4.0</v>
      </c>
      <c r="I41" s="473">
        <v>5.0</v>
      </c>
      <c r="J41" s="474">
        <v>6.0</v>
      </c>
      <c r="K41" s="473">
        <v>7.0</v>
      </c>
      <c r="L41" s="474">
        <v>8.0</v>
      </c>
      <c r="M41" s="473">
        <v>9.0</v>
      </c>
      <c r="N41" s="473">
        <v>10.0</v>
      </c>
      <c r="O41" s="473">
        <v>11.0</v>
      </c>
      <c r="P41" s="473">
        <v>12.0</v>
      </c>
      <c r="Q41" s="506" t="s">
        <v>224</v>
      </c>
      <c r="R41" s="259"/>
      <c r="S41" s="259"/>
      <c r="T41" s="259"/>
      <c r="U41" s="259"/>
      <c r="V41" s="259"/>
      <c r="W41" s="259"/>
      <c r="X41" s="259"/>
      <c r="Y41" s="259"/>
      <c r="Z41" s="259"/>
      <c r="AA41" s="259"/>
      <c r="AB41" s="259"/>
      <c r="AC41" s="259"/>
      <c r="AD41" s="259"/>
      <c r="AE41" s="259"/>
      <c r="AF41" s="259"/>
      <c r="AG41" s="259"/>
      <c r="AH41" s="259"/>
      <c r="AI41" s="259"/>
      <c r="AJ41" s="259"/>
      <c r="AK41" s="259"/>
    </row>
    <row r="42" ht="13.5" customHeight="1">
      <c r="A42" s="259"/>
      <c r="B42" s="507" t="s">
        <v>233</v>
      </c>
      <c r="C42" s="482"/>
      <c r="D42" s="490">
        <v>0.0</v>
      </c>
      <c r="E42" s="479">
        <f>'3. Dự báo bán hàng - Sales Assu'!$G65</f>
        <v>0</v>
      </c>
      <c r="F42" s="479">
        <f>'3. Dự báo bán hàng - Sales Assu'!$G66</f>
        <v>0</v>
      </c>
      <c r="G42" s="479">
        <f>'3. Dự báo bán hàng - Sales Assu'!$G67</f>
        <v>0</v>
      </c>
      <c r="H42" s="479">
        <f>'3. Dự báo bán hàng - Sales Assu'!$G68</f>
        <v>0</v>
      </c>
      <c r="I42" s="479">
        <f>'3. Dự báo bán hàng - Sales Assu'!$G69</f>
        <v>0</v>
      </c>
      <c r="J42" s="479">
        <f>'3. Dự báo bán hàng - Sales Assu'!$G70</f>
        <v>0</v>
      </c>
      <c r="K42" s="479">
        <f>'3. Dự báo bán hàng - Sales Assu'!$G71</f>
        <v>0</v>
      </c>
      <c r="L42" s="479">
        <f>'3. Dự báo bán hàng - Sales Assu'!$G72</f>
        <v>0</v>
      </c>
      <c r="M42" s="479">
        <f>'3. Dự báo bán hàng - Sales Assu'!$G73</f>
        <v>0</v>
      </c>
      <c r="N42" s="479">
        <f>'3. Dự báo bán hàng - Sales Assu'!$G74</f>
        <v>0</v>
      </c>
      <c r="O42" s="479">
        <f>'3. Dự báo bán hàng - Sales Assu'!$G75</f>
        <v>0</v>
      </c>
      <c r="P42" s="479">
        <f>'3. Dự báo bán hàng - Sales Assu'!$G76</f>
        <v>0</v>
      </c>
      <c r="Q42" s="480">
        <f t="shared" ref="Q42:Q54" si="3">SUM(D42:P42)</f>
        <v>0</v>
      </c>
      <c r="R42" s="259"/>
      <c r="S42" s="259"/>
      <c r="T42" s="259"/>
      <c r="U42" s="259"/>
      <c r="V42" s="259"/>
      <c r="W42" s="259"/>
      <c r="X42" s="259"/>
      <c r="Y42" s="259"/>
      <c r="Z42" s="259"/>
      <c r="AA42" s="259"/>
      <c r="AB42" s="259"/>
      <c r="AC42" s="259"/>
      <c r="AD42" s="259"/>
      <c r="AE42" s="259"/>
      <c r="AF42" s="259"/>
      <c r="AG42" s="259"/>
      <c r="AH42" s="259"/>
      <c r="AI42" s="259"/>
      <c r="AJ42" s="259"/>
      <c r="AK42" s="259"/>
    </row>
    <row r="43" ht="13.5" customHeight="1">
      <c r="A43" s="259"/>
      <c r="B43" s="508" t="s">
        <v>229</v>
      </c>
      <c r="C43" s="477"/>
      <c r="D43" s="509">
        <f>SUM(D29)</f>
        <v>0</v>
      </c>
      <c r="E43" s="393">
        <v>0.0</v>
      </c>
      <c r="F43" s="393">
        <v>0.0</v>
      </c>
      <c r="G43" s="393">
        <v>0.0</v>
      </c>
      <c r="H43" s="393">
        <v>0.0</v>
      </c>
      <c r="I43" s="393">
        <v>0.0</v>
      </c>
      <c r="J43" s="393">
        <v>0.0</v>
      </c>
      <c r="K43" s="393">
        <v>0.0</v>
      </c>
      <c r="L43" s="393">
        <v>0.0</v>
      </c>
      <c r="M43" s="393">
        <v>0.0</v>
      </c>
      <c r="N43" s="393">
        <v>0.0</v>
      </c>
      <c r="O43" s="393">
        <v>0.0</v>
      </c>
      <c r="P43" s="393">
        <v>0.0</v>
      </c>
      <c r="Q43" s="489">
        <f t="shared" si="3"/>
        <v>0</v>
      </c>
      <c r="R43" s="259"/>
      <c r="S43" s="259"/>
      <c r="T43" s="259"/>
      <c r="U43" s="259"/>
      <c r="V43" s="259"/>
      <c r="W43" s="259"/>
      <c r="X43" s="259"/>
      <c r="Y43" s="259"/>
      <c r="Z43" s="259"/>
      <c r="AA43" s="259"/>
      <c r="AB43" s="259"/>
      <c r="AC43" s="259"/>
      <c r="AD43" s="259"/>
      <c r="AE43" s="259"/>
      <c r="AF43" s="259"/>
      <c r="AG43" s="259"/>
      <c r="AH43" s="259"/>
      <c r="AI43" s="259"/>
      <c r="AJ43" s="259"/>
      <c r="AK43" s="259"/>
    </row>
    <row r="44" ht="13.5" customHeight="1">
      <c r="A44" s="259"/>
      <c r="B44" s="507" t="s">
        <v>234</v>
      </c>
      <c r="C44" s="510"/>
      <c r="D44" s="478">
        <v>0.0</v>
      </c>
      <c r="E44" s="393">
        <v>0.0</v>
      </c>
      <c r="F44" s="393">
        <v>0.0</v>
      </c>
      <c r="G44" s="393">
        <v>0.0</v>
      </c>
      <c r="H44" s="393">
        <v>0.0</v>
      </c>
      <c r="I44" s="393">
        <v>0.0</v>
      </c>
      <c r="J44" s="393">
        <v>0.0</v>
      </c>
      <c r="K44" s="393">
        <v>0.0</v>
      </c>
      <c r="L44" s="393">
        <v>0.0</v>
      </c>
      <c r="M44" s="393">
        <v>0.0</v>
      </c>
      <c r="N44" s="393">
        <v>0.0</v>
      </c>
      <c r="O44" s="393">
        <v>0.0</v>
      </c>
      <c r="P44" s="393">
        <v>0.0</v>
      </c>
      <c r="Q44" s="495">
        <f t="shared" si="3"/>
        <v>0</v>
      </c>
      <c r="R44" s="259"/>
      <c r="S44" s="259"/>
      <c r="T44" s="259"/>
      <c r="U44" s="259"/>
      <c r="V44" s="259"/>
      <c r="W44" s="259"/>
      <c r="X44" s="259"/>
      <c r="Y44" s="259"/>
      <c r="Z44" s="259"/>
      <c r="AA44" s="259"/>
      <c r="AB44" s="259"/>
      <c r="AC44" s="259"/>
      <c r="AD44" s="259"/>
      <c r="AE44" s="259"/>
      <c r="AF44" s="259"/>
      <c r="AG44" s="259"/>
      <c r="AH44" s="259"/>
      <c r="AI44" s="259"/>
      <c r="AJ44" s="259"/>
      <c r="AK44" s="259"/>
    </row>
    <row r="45" ht="14.25" customHeight="1">
      <c r="A45" s="259"/>
      <c r="B45" s="508" t="s">
        <v>235</v>
      </c>
      <c r="C45" s="477"/>
      <c r="D45" s="478">
        <v>0.0</v>
      </c>
      <c r="E45" s="393">
        <v>0.0</v>
      </c>
      <c r="F45" s="393">
        <v>0.0</v>
      </c>
      <c r="G45" s="393">
        <v>0.0</v>
      </c>
      <c r="H45" s="393">
        <v>0.0</v>
      </c>
      <c r="I45" s="393">
        <v>0.0</v>
      </c>
      <c r="J45" s="393">
        <v>0.0</v>
      </c>
      <c r="K45" s="393">
        <v>0.0</v>
      </c>
      <c r="L45" s="393">
        <v>0.0</v>
      </c>
      <c r="M45" s="393">
        <v>0.0</v>
      </c>
      <c r="N45" s="393">
        <v>0.0</v>
      </c>
      <c r="O45" s="393">
        <v>0.0</v>
      </c>
      <c r="P45" s="393">
        <v>0.0</v>
      </c>
      <c r="Q45" s="489">
        <f t="shared" si="3"/>
        <v>0</v>
      </c>
      <c r="R45" s="259"/>
      <c r="S45" s="259"/>
      <c r="T45" s="259"/>
      <c r="U45" s="259"/>
      <c r="V45" s="259"/>
      <c r="W45" s="259"/>
      <c r="X45" s="259"/>
      <c r="Y45" s="259"/>
      <c r="Z45" s="259"/>
      <c r="AA45" s="259"/>
      <c r="AB45" s="259"/>
      <c r="AC45" s="259"/>
      <c r="AD45" s="259"/>
      <c r="AE45" s="259"/>
      <c r="AF45" s="259"/>
      <c r="AG45" s="259"/>
      <c r="AH45" s="259"/>
      <c r="AI45" s="259"/>
      <c r="AJ45" s="259"/>
      <c r="AK45" s="259"/>
    </row>
    <row r="46" ht="14.25" customHeight="1">
      <c r="A46" s="259"/>
      <c r="B46" s="511" t="s">
        <v>236</v>
      </c>
      <c r="C46" s="493"/>
      <c r="D46" s="478">
        <v>0.0</v>
      </c>
      <c r="E46" s="393">
        <v>0.0</v>
      </c>
      <c r="F46" s="393">
        <v>0.0</v>
      </c>
      <c r="G46" s="393">
        <v>0.0</v>
      </c>
      <c r="H46" s="393">
        <v>0.0</v>
      </c>
      <c r="I46" s="393">
        <v>0.0</v>
      </c>
      <c r="J46" s="393">
        <v>0.0</v>
      </c>
      <c r="K46" s="393">
        <v>0.0</v>
      </c>
      <c r="L46" s="393">
        <v>0.0</v>
      </c>
      <c r="M46" s="393">
        <v>0.0</v>
      </c>
      <c r="N46" s="393">
        <v>0.0</v>
      </c>
      <c r="O46" s="393">
        <v>0.0</v>
      </c>
      <c r="P46" s="393">
        <v>0.0</v>
      </c>
      <c r="Q46" s="495">
        <f t="shared" si="3"/>
        <v>0</v>
      </c>
      <c r="R46" s="259"/>
      <c r="S46" s="259"/>
      <c r="T46" s="259"/>
      <c r="U46" s="259"/>
      <c r="V46" s="259"/>
      <c r="W46" s="259"/>
      <c r="X46" s="259"/>
      <c r="Y46" s="259"/>
      <c r="Z46" s="259"/>
      <c r="AA46" s="259"/>
      <c r="AB46" s="259"/>
      <c r="AC46" s="259"/>
      <c r="AD46" s="259"/>
      <c r="AE46" s="259"/>
      <c r="AF46" s="259"/>
      <c r="AG46" s="259"/>
      <c r="AH46" s="259"/>
      <c r="AI46" s="259"/>
      <c r="AJ46" s="259"/>
      <c r="AK46" s="259"/>
    </row>
    <row r="47" ht="13.5" customHeight="1">
      <c r="A47" s="259"/>
      <c r="B47" s="507" t="s">
        <v>237</v>
      </c>
      <c r="C47" s="482"/>
      <c r="D47" s="478">
        <v>0.0</v>
      </c>
      <c r="E47" s="393">
        <v>0.0</v>
      </c>
      <c r="F47" s="393">
        <v>0.0</v>
      </c>
      <c r="G47" s="393">
        <v>0.0</v>
      </c>
      <c r="H47" s="393">
        <v>0.0</v>
      </c>
      <c r="I47" s="393">
        <v>0.0</v>
      </c>
      <c r="J47" s="393">
        <v>0.0</v>
      </c>
      <c r="K47" s="393">
        <v>0.0</v>
      </c>
      <c r="L47" s="393">
        <v>0.0</v>
      </c>
      <c r="M47" s="393">
        <v>0.0</v>
      </c>
      <c r="N47" s="393">
        <v>0.0</v>
      </c>
      <c r="O47" s="393">
        <v>0.0</v>
      </c>
      <c r="P47" s="393">
        <v>0.0</v>
      </c>
      <c r="Q47" s="486">
        <f t="shared" si="3"/>
        <v>0</v>
      </c>
      <c r="R47" s="259"/>
      <c r="S47" s="259"/>
      <c r="T47" s="259"/>
      <c r="U47" s="259"/>
      <c r="V47" s="259"/>
      <c r="W47" s="259"/>
      <c r="X47" s="259"/>
      <c r="Y47" s="259"/>
      <c r="Z47" s="259"/>
      <c r="AA47" s="259"/>
      <c r="AB47" s="259"/>
      <c r="AC47" s="259"/>
      <c r="AD47" s="259"/>
      <c r="AE47" s="259"/>
      <c r="AF47" s="259"/>
      <c r="AG47" s="259"/>
      <c r="AH47" s="259"/>
      <c r="AI47" s="259"/>
      <c r="AJ47" s="259"/>
      <c r="AK47" s="259"/>
    </row>
    <row r="48" ht="13.5" customHeight="1">
      <c r="A48" s="259"/>
      <c r="B48" s="512" t="s">
        <v>238</v>
      </c>
      <c r="C48" s="513"/>
      <c r="D48" s="478">
        <v>0.0</v>
      </c>
      <c r="E48" s="393">
        <v>0.0</v>
      </c>
      <c r="F48" s="393">
        <v>0.0</v>
      </c>
      <c r="G48" s="393">
        <v>0.0</v>
      </c>
      <c r="H48" s="393">
        <v>0.0</v>
      </c>
      <c r="I48" s="393">
        <v>0.0</v>
      </c>
      <c r="J48" s="393">
        <v>0.0</v>
      </c>
      <c r="K48" s="393">
        <v>0.0</v>
      </c>
      <c r="L48" s="393">
        <v>0.0</v>
      </c>
      <c r="M48" s="393">
        <v>0.0</v>
      </c>
      <c r="N48" s="393">
        <v>0.0</v>
      </c>
      <c r="O48" s="393">
        <v>0.0</v>
      </c>
      <c r="P48" s="393">
        <v>0.0</v>
      </c>
      <c r="Q48" s="514">
        <f t="shared" si="3"/>
        <v>0</v>
      </c>
      <c r="R48" s="259"/>
      <c r="S48" s="259"/>
      <c r="T48" s="259"/>
      <c r="U48" s="259"/>
      <c r="V48" s="259"/>
      <c r="W48" s="259"/>
      <c r="X48" s="259"/>
      <c r="Y48" s="259"/>
      <c r="Z48" s="259"/>
      <c r="AA48" s="259"/>
      <c r="AB48" s="259"/>
      <c r="AC48" s="259"/>
      <c r="AD48" s="259"/>
      <c r="AE48" s="259"/>
      <c r="AF48" s="259"/>
      <c r="AG48" s="259"/>
      <c r="AH48" s="259"/>
      <c r="AI48" s="259"/>
      <c r="AJ48" s="259"/>
      <c r="AK48" s="259"/>
    </row>
    <row r="49" ht="13.5" customHeight="1">
      <c r="A49" s="259"/>
      <c r="B49" s="515" t="s">
        <v>239</v>
      </c>
      <c r="C49" s="477"/>
      <c r="D49" s="478">
        <v>0.0</v>
      </c>
      <c r="E49" s="393">
        <v>0.0</v>
      </c>
      <c r="F49" s="393">
        <v>0.0</v>
      </c>
      <c r="G49" s="393">
        <v>0.0</v>
      </c>
      <c r="H49" s="393">
        <v>0.0</v>
      </c>
      <c r="I49" s="393">
        <v>0.0</v>
      </c>
      <c r="J49" s="393">
        <v>0.0</v>
      </c>
      <c r="K49" s="393">
        <v>0.0</v>
      </c>
      <c r="L49" s="393">
        <v>0.0</v>
      </c>
      <c r="M49" s="393">
        <v>0.0</v>
      </c>
      <c r="N49" s="393">
        <v>0.0</v>
      </c>
      <c r="O49" s="393">
        <v>0.0</v>
      </c>
      <c r="P49" s="393">
        <v>0.0</v>
      </c>
      <c r="Q49" s="489">
        <f t="shared" si="3"/>
        <v>0</v>
      </c>
      <c r="R49" s="259"/>
      <c r="S49" s="259"/>
      <c r="T49" s="259"/>
      <c r="U49" s="259"/>
      <c r="V49" s="259"/>
      <c r="W49" s="259"/>
      <c r="X49" s="259"/>
      <c r="Y49" s="259"/>
      <c r="Z49" s="259"/>
      <c r="AA49" s="259"/>
      <c r="AB49" s="259"/>
      <c r="AC49" s="259"/>
      <c r="AD49" s="259"/>
      <c r="AE49" s="259"/>
      <c r="AF49" s="259"/>
      <c r="AG49" s="259"/>
      <c r="AH49" s="259"/>
      <c r="AI49" s="259"/>
      <c r="AJ49" s="259"/>
      <c r="AK49" s="259"/>
    </row>
    <row r="50" ht="13.5" customHeight="1">
      <c r="A50" s="259"/>
      <c r="B50" s="511" t="s">
        <v>240</v>
      </c>
      <c r="C50" s="493"/>
      <c r="D50" s="478">
        <v>0.0</v>
      </c>
      <c r="E50" s="393">
        <v>0.0</v>
      </c>
      <c r="F50" s="393">
        <v>0.0</v>
      </c>
      <c r="G50" s="393">
        <v>0.0</v>
      </c>
      <c r="H50" s="393">
        <v>0.0</v>
      </c>
      <c r="I50" s="393">
        <v>0.0</v>
      </c>
      <c r="J50" s="393">
        <v>0.0</v>
      </c>
      <c r="K50" s="393">
        <v>0.0</v>
      </c>
      <c r="L50" s="393">
        <v>0.0</v>
      </c>
      <c r="M50" s="393">
        <v>0.0</v>
      </c>
      <c r="N50" s="393">
        <v>0.0</v>
      </c>
      <c r="O50" s="393">
        <v>0.0</v>
      </c>
      <c r="P50" s="393">
        <v>0.0</v>
      </c>
      <c r="Q50" s="495">
        <f t="shared" si="3"/>
        <v>0</v>
      </c>
      <c r="R50" s="259"/>
      <c r="S50" s="259"/>
      <c r="T50" s="259"/>
      <c r="U50" s="259"/>
      <c r="V50" s="259"/>
      <c r="W50" s="259"/>
      <c r="X50" s="259"/>
      <c r="Y50" s="259"/>
      <c r="Z50" s="259"/>
      <c r="AA50" s="259"/>
      <c r="AB50" s="259"/>
      <c r="AC50" s="259"/>
      <c r="AD50" s="259"/>
      <c r="AE50" s="259"/>
      <c r="AF50" s="259"/>
      <c r="AG50" s="259"/>
      <c r="AH50" s="259"/>
      <c r="AI50" s="259"/>
      <c r="AJ50" s="259"/>
      <c r="AK50" s="259"/>
    </row>
    <row r="51" ht="13.5" customHeight="1">
      <c r="A51" s="259"/>
      <c r="B51" s="511" t="s">
        <v>241</v>
      </c>
      <c r="C51" s="493"/>
      <c r="D51" s="478">
        <v>0.0</v>
      </c>
      <c r="E51" s="393">
        <v>0.0</v>
      </c>
      <c r="F51" s="393">
        <v>0.0</v>
      </c>
      <c r="G51" s="393">
        <v>0.0</v>
      </c>
      <c r="H51" s="393">
        <v>0.0</v>
      </c>
      <c r="I51" s="393">
        <v>0.0</v>
      </c>
      <c r="J51" s="393">
        <v>0.0</v>
      </c>
      <c r="K51" s="393">
        <v>0.0</v>
      </c>
      <c r="L51" s="393">
        <v>0.0</v>
      </c>
      <c r="M51" s="393">
        <v>0.0</v>
      </c>
      <c r="N51" s="393">
        <v>0.0</v>
      </c>
      <c r="O51" s="393">
        <v>0.0</v>
      </c>
      <c r="P51" s="393">
        <v>0.0</v>
      </c>
      <c r="Q51" s="486">
        <f t="shared" si="3"/>
        <v>0</v>
      </c>
      <c r="R51" s="259"/>
      <c r="S51" s="259"/>
      <c r="T51" s="259"/>
      <c r="U51" s="259"/>
      <c r="V51" s="259"/>
      <c r="W51" s="259"/>
      <c r="X51" s="259"/>
      <c r="Y51" s="259"/>
      <c r="Z51" s="259"/>
      <c r="AA51" s="259"/>
      <c r="AB51" s="259"/>
      <c r="AC51" s="259"/>
      <c r="AD51" s="259"/>
      <c r="AE51" s="259"/>
      <c r="AF51" s="259"/>
      <c r="AG51" s="259"/>
      <c r="AH51" s="259"/>
      <c r="AI51" s="259"/>
      <c r="AJ51" s="259"/>
      <c r="AK51" s="259"/>
    </row>
    <row r="52" ht="13.5" customHeight="1">
      <c r="A52" s="259"/>
      <c r="B52" s="507" t="s">
        <v>242</v>
      </c>
      <c r="C52" s="516"/>
      <c r="D52" s="478">
        <v>0.0</v>
      </c>
      <c r="E52" s="393">
        <v>0.0</v>
      </c>
      <c r="F52" s="393">
        <v>0.0</v>
      </c>
      <c r="G52" s="393">
        <v>0.0</v>
      </c>
      <c r="H52" s="393">
        <v>0.0</v>
      </c>
      <c r="I52" s="393">
        <v>0.0</v>
      </c>
      <c r="J52" s="393">
        <v>0.0</v>
      </c>
      <c r="K52" s="393">
        <v>0.0</v>
      </c>
      <c r="L52" s="393">
        <v>0.0</v>
      </c>
      <c r="M52" s="393">
        <v>0.0</v>
      </c>
      <c r="N52" s="393">
        <v>0.0</v>
      </c>
      <c r="O52" s="393">
        <v>0.0</v>
      </c>
      <c r="P52" s="393">
        <v>0.0</v>
      </c>
      <c r="Q52" s="514">
        <f t="shared" si="3"/>
        <v>0</v>
      </c>
      <c r="R52" s="259"/>
      <c r="S52" s="259"/>
      <c r="T52" s="259"/>
      <c r="U52" s="259"/>
      <c r="V52" s="259"/>
      <c r="W52" s="259"/>
      <c r="X52" s="259"/>
      <c r="Y52" s="259"/>
      <c r="Z52" s="259"/>
      <c r="AA52" s="259"/>
      <c r="AB52" s="259"/>
      <c r="AC52" s="259"/>
      <c r="AD52" s="259"/>
      <c r="AE52" s="259"/>
      <c r="AF52" s="259"/>
      <c r="AG52" s="259"/>
      <c r="AH52" s="259"/>
      <c r="AI52" s="259"/>
      <c r="AJ52" s="259"/>
      <c r="AK52" s="259"/>
    </row>
    <row r="53" ht="13.5" customHeight="1">
      <c r="A53" s="259"/>
      <c r="B53" s="508" t="s">
        <v>243</v>
      </c>
      <c r="C53" s="517"/>
      <c r="D53" s="478">
        <v>0.0</v>
      </c>
      <c r="E53" s="393">
        <v>0.0</v>
      </c>
      <c r="F53" s="393">
        <v>0.0</v>
      </c>
      <c r="G53" s="393">
        <v>0.0</v>
      </c>
      <c r="H53" s="393">
        <v>0.0</v>
      </c>
      <c r="I53" s="393">
        <v>0.0</v>
      </c>
      <c r="J53" s="393">
        <v>0.0</v>
      </c>
      <c r="K53" s="393">
        <v>0.0</v>
      </c>
      <c r="L53" s="393">
        <v>0.0</v>
      </c>
      <c r="M53" s="393">
        <v>0.0</v>
      </c>
      <c r="N53" s="393">
        <v>0.0</v>
      </c>
      <c r="O53" s="393">
        <v>0.0</v>
      </c>
      <c r="P53" s="393">
        <v>0.0</v>
      </c>
      <c r="Q53" s="489">
        <f t="shared" si="3"/>
        <v>0</v>
      </c>
      <c r="R53" s="259"/>
      <c r="S53" s="259"/>
      <c r="T53" s="259"/>
      <c r="U53" s="259"/>
      <c r="V53" s="259"/>
      <c r="W53" s="259"/>
      <c r="X53" s="259"/>
      <c r="Y53" s="259"/>
      <c r="Z53" s="259"/>
      <c r="AA53" s="259"/>
      <c r="AB53" s="259"/>
      <c r="AC53" s="259"/>
      <c r="AD53" s="259"/>
      <c r="AE53" s="259"/>
      <c r="AF53" s="259"/>
      <c r="AG53" s="259"/>
      <c r="AH53" s="259"/>
      <c r="AI53" s="259"/>
      <c r="AJ53" s="259"/>
      <c r="AK53" s="259"/>
    </row>
    <row r="54" ht="13.5" customHeight="1">
      <c r="A54" s="259"/>
      <c r="B54" s="518" t="s">
        <v>244</v>
      </c>
      <c r="C54" s="482"/>
      <c r="D54" s="490">
        <v>0.0</v>
      </c>
      <c r="E54" s="393">
        <v>0.0</v>
      </c>
      <c r="F54" s="393">
        <v>0.0</v>
      </c>
      <c r="G54" s="393">
        <v>0.0</v>
      </c>
      <c r="H54" s="393">
        <v>0.0</v>
      </c>
      <c r="I54" s="393">
        <v>0.0</v>
      </c>
      <c r="J54" s="393">
        <v>0.0</v>
      </c>
      <c r="K54" s="393">
        <v>0.0</v>
      </c>
      <c r="L54" s="393">
        <v>0.0</v>
      </c>
      <c r="M54" s="393">
        <v>0.0</v>
      </c>
      <c r="N54" s="393">
        <v>0.0</v>
      </c>
      <c r="O54" s="393">
        <v>0.0</v>
      </c>
      <c r="P54" s="393">
        <v>0.0</v>
      </c>
      <c r="Q54" s="486">
        <f t="shared" si="3"/>
        <v>0</v>
      </c>
      <c r="R54" s="259"/>
      <c r="S54" s="259"/>
      <c r="T54" s="259"/>
      <c r="U54" s="259"/>
      <c r="V54" s="259"/>
      <c r="W54" s="259"/>
      <c r="X54" s="259"/>
      <c r="Y54" s="259"/>
      <c r="Z54" s="259"/>
      <c r="AA54" s="259"/>
      <c r="AB54" s="259"/>
      <c r="AC54" s="259"/>
      <c r="AD54" s="259"/>
      <c r="AE54" s="259"/>
      <c r="AF54" s="259"/>
      <c r="AG54" s="259"/>
      <c r="AH54" s="259"/>
      <c r="AI54" s="259"/>
      <c r="AJ54" s="259"/>
      <c r="AK54" s="259"/>
    </row>
    <row r="55" ht="13.5" customHeight="1">
      <c r="A55" s="259"/>
      <c r="B55" s="487" t="s">
        <v>245</v>
      </c>
      <c r="C55" s="477"/>
      <c r="D55" s="393" t="s">
        <v>227</v>
      </c>
      <c r="E55" s="509">
        <f>IF('2. Ngân sách sinh tồn - Persona'!E60&lt;0,-'2. Ngân sách sinh tồn - Persona'!E60,0)</f>
        <v>0</v>
      </c>
      <c r="F55" s="509">
        <f t="shared" ref="F55:P55" si="4">E55</f>
        <v>0</v>
      </c>
      <c r="G55" s="509">
        <f t="shared" si="4"/>
        <v>0</v>
      </c>
      <c r="H55" s="509">
        <f t="shared" si="4"/>
        <v>0</v>
      </c>
      <c r="I55" s="509">
        <f t="shared" si="4"/>
        <v>0</v>
      </c>
      <c r="J55" s="519">
        <f t="shared" si="4"/>
        <v>0</v>
      </c>
      <c r="K55" s="520">
        <f t="shared" si="4"/>
        <v>0</v>
      </c>
      <c r="L55" s="509">
        <f t="shared" si="4"/>
        <v>0</v>
      </c>
      <c r="M55" s="509">
        <f t="shared" si="4"/>
        <v>0</v>
      </c>
      <c r="N55" s="509">
        <f t="shared" si="4"/>
        <v>0</v>
      </c>
      <c r="O55" s="509">
        <f t="shared" si="4"/>
        <v>0</v>
      </c>
      <c r="P55" s="509">
        <f t="shared" si="4"/>
        <v>0</v>
      </c>
      <c r="Q55" s="489">
        <f>SUM(E55:P55)</f>
        <v>0</v>
      </c>
      <c r="R55" s="259"/>
      <c r="S55" s="259"/>
      <c r="T55" s="259"/>
      <c r="U55" s="259"/>
      <c r="V55" s="259"/>
      <c r="W55" s="259"/>
      <c r="X55" s="259"/>
      <c r="Y55" s="259"/>
      <c r="Z55" s="259"/>
      <c r="AA55" s="259"/>
      <c r="AB55" s="259"/>
      <c r="AC55" s="259"/>
      <c r="AD55" s="259"/>
      <c r="AE55" s="259"/>
      <c r="AF55" s="259"/>
      <c r="AG55" s="259"/>
      <c r="AH55" s="259"/>
      <c r="AI55" s="259"/>
      <c r="AJ55" s="259"/>
      <c r="AK55" s="259"/>
    </row>
    <row r="56" ht="13.5" customHeight="1">
      <c r="A56" s="259"/>
      <c r="B56" s="481" t="s">
        <v>246</v>
      </c>
      <c r="C56" s="510"/>
      <c r="D56" s="478" t="s">
        <v>227</v>
      </c>
      <c r="E56" s="478">
        <v>0.0</v>
      </c>
      <c r="F56" s="478">
        <v>0.0</v>
      </c>
      <c r="G56" s="478">
        <v>0.0</v>
      </c>
      <c r="H56" s="478">
        <v>0.0</v>
      </c>
      <c r="I56" s="478">
        <v>0.0</v>
      </c>
      <c r="J56" s="478">
        <v>0.0</v>
      </c>
      <c r="K56" s="478">
        <v>0.0</v>
      </c>
      <c r="L56" s="478">
        <v>0.0</v>
      </c>
      <c r="M56" s="478">
        <v>0.0</v>
      </c>
      <c r="N56" s="478">
        <v>0.0</v>
      </c>
      <c r="O56" s="478">
        <v>0.0</v>
      </c>
      <c r="P56" s="478">
        <v>0.0</v>
      </c>
      <c r="Q56" s="495">
        <f t="shared" ref="Q56:Q65" si="5">SUM(D56:P56)</f>
        <v>0</v>
      </c>
      <c r="R56" s="259"/>
      <c r="S56" s="259"/>
      <c r="T56" s="259"/>
      <c r="U56" s="259"/>
      <c r="V56" s="259"/>
      <c r="W56" s="259"/>
      <c r="X56" s="259"/>
      <c r="Y56" s="259"/>
      <c r="Z56" s="259"/>
      <c r="AA56" s="259"/>
      <c r="AB56" s="259"/>
      <c r="AC56" s="259"/>
      <c r="AD56" s="259"/>
      <c r="AE56" s="259"/>
      <c r="AF56" s="259"/>
      <c r="AG56" s="259"/>
      <c r="AH56" s="259"/>
      <c r="AI56" s="259"/>
      <c r="AJ56" s="259"/>
      <c r="AK56" s="259"/>
    </row>
    <row r="57" ht="13.5" customHeight="1">
      <c r="A57" s="259"/>
      <c r="B57" s="521" t="s">
        <v>247</v>
      </c>
      <c r="C57" s="482"/>
      <c r="D57" s="490">
        <v>0.0</v>
      </c>
      <c r="E57" s="478">
        <v>0.0</v>
      </c>
      <c r="F57" s="478">
        <v>0.0</v>
      </c>
      <c r="G57" s="478">
        <v>0.0</v>
      </c>
      <c r="H57" s="478">
        <v>0.0</v>
      </c>
      <c r="I57" s="478">
        <v>0.0</v>
      </c>
      <c r="J57" s="478">
        <v>0.0</v>
      </c>
      <c r="K57" s="478">
        <v>0.0</v>
      </c>
      <c r="L57" s="478">
        <v>0.0</v>
      </c>
      <c r="M57" s="478">
        <v>0.0</v>
      </c>
      <c r="N57" s="478">
        <v>0.0</v>
      </c>
      <c r="O57" s="478">
        <v>0.0</v>
      </c>
      <c r="P57" s="478">
        <v>0.0</v>
      </c>
      <c r="Q57" s="486">
        <f t="shared" si="5"/>
        <v>0</v>
      </c>
      <c r="R57" s="259"/>
      <c r="S57" s="259"/>
      <c r="T57" s="259"/>
      <c r="U57" s="259"/>
      <c r="V57" s="259"/>
      <c r="W57" s="259"/>
      <c r="X57" s="259"/>
      <c r="Y57" s="259"/>
      <c r="Z57" s="259"/>
      <c r="AA57" s="259"/>
      <c r="AB57" s="259"/>
      <c r="AC57" s="259"/>
      <c r="AD57" s="259"/>
      <c r="AE57" s="259"/>
      <c r="AF57" s="259"/>
      <c r="AG57" s="259"/>
      <c r="AH57" s="259"/>
      <c r="AI57" s="259"/>
      <c r="AJ57" s="259"/>
      <c r="AK57" s="259"/>
    </row>
    <row r="58" ht="13.5" customHeight="1">
      <c r="A58" s="259"/>
      <c r="B58" s="522" t="s">
        <v>248</v>
      </c>
      <c r="C58" s="517"/>
      <c r="D58" s="393" t="s">
        <v>227</v>
      </c>
      <c r="E58" s="523" t="str">
        <f>C21</f>
        <v/>
      </c>
      <c r="F58" s="509" t="str">
        <f>E58</f>
        <v/>
      </c>
      <c r="G58" s="509" t="str">
        <f>E58</f>
        <v/>
      </c>
      <c r="H58" s="509" t="str">
        <f>E58</f>
        <v/>
      </c>
      <c r="I58" s="509" t="str">
        <f>E58</f>
        <v/>
      </c>
      <c r="J58" s="519" t="str">
        <f>E58</f>
        <v/>
      </c>
      <c r="K58" s="520" t="str">
        <f>E58</f>
        <v/>
      </c>
      <c r="L58" s="509" t="str">
        <f>E58</f>
        <v/>
      </c>
      <c r="M58" s="509" t="str">
        <f>E58</f>
        <v/>
      </c>
      <c r="N58" s="509" t="str">
        <f>E58</f>
        <v/>
      </c>
      <c r="O58" s="509" t="str">
        <f>E58</f>
        <v/>
      </c>
      <c r="P58" s="509" t="str">
        <f>E58</f>
        <v/>
      </c>
      <c r="Q58" s="489">
        <f t="shared" si="5"/>
        <v>0</v>
      </c>
      <c r="R58" s="259"/>
      <c r="S58" s="259"/>
      <c r="T58" s="259"/>
      <c r="U58" s="259"/>
      <c r="V58" s="259"/>
      <c r="W58" s="259"/>
      <c r="X58" s="259"/>
      <c r="Y58" s="259"/>
      <c r="Z58" s="259"/>
      <c r="AA58" s="259"/>
      <c r="AB58" s="259"/>
      <c r="AC58" s="259"/>
      <c r="AD58" s="259"/>
      <c r="AE58" s="259"/>
      <c r="AF58" s="259"/>
      <c r="AG58" s="259"/>
      <c r="AH58" s="259"/>
      <c r="AI58" s="259"/>
      <c r="AJ58" s="259"/>
      <c r="AK58" s="259"/>
    </row>
    <row r="59" ht="13.5" customHeight="1">
      <c r="A59" s="259"/>
      <c r="B59" s="492" t="s">
        <v>249</v>
      </c>
      <c r="C59" s="493"/>
      <c r="D59" s="478" t="s">
        <v>227</v>
      </c>
      <c r="E59" s="478">
        <v>0.0</v>
      </c>
      <c r="F59" s="478">
        <v>0.0</v>
      </c>
      <c r="G59" s="478">
        <v>0.0</v>
      </c>
      <c r="H59" s="478">
        <v>0.0</v>
      </c>
      <c r="I59" s="478">
        <v>0.0</v>
      </c>
      <c r="J59" s="478">
        <v>0.0</v>
      </c>
      <c r="K59" s="478">
        <v>0.0</v>
      </c>
      <c r="L59" s="478">
        <v>0.0</v>
      </c>
      <c r="M59" s="478">
        <v>0.0</v>
      </c>
      <c r="N59" s="478">
        <v>0.0</v>
      </c>
      <c r="O59" s="478">
        <v>0.0</v>
      </c>
      <c r="P59" s="478">
        <v>0.0</v>
      </c>
      <c r="Q59" s="495">
        <f t="shared" si="5"/>
        <v>0</v>
      </c>
      <c r="R59" s="259"/>
      <c r="S59" s="259"/>
      <c r="T59" s="259"/>
      <c r="U59" s="259"/>
      <c r="V59" s="259"/>
      <c r="W59" s="259"/>
      <c r="X59" s="259"/>
      <c r="Y59" s="259"/>
      <c r="Z59" s="259"/>
      <c r="AA59" s="259"/>
      <c r="AB59" s="259"/>
      <c r="AC59" s="259"/>
      <c r="AD59" s="259"/>
      <c r="AE59" s="259"/>
      <c r="AF59" s="259"/>
      <c r="AG59" s="259"/>
      <c r="AH59" s="259"/>
      <c r="AI59" s="259"/>
      <c r="AJ59" s="259"/>
      <c r="AK59" s="259"/>
    </row>
    <row r="60" ht="13.5" customHeight="1">
      <c r="A60" s="259"/>
      <c r="B60" s="492" t="s">
        <v>249</v>
      </c>
      <c r="C60" s="477"/>
      <c r="D60" s="393">
        <v>0.0</v>
      </c>
      <c r="E60" s="393">
        <v>0.0</v>
      </c>
      <c r="F60" s="393">
        <v>0.0</v>
      </c>
      <c r="G60" s="393">
        <v>0.0</v>
      </c>
      <c r="H60" s="393">
        <v>0.0</v>
      </c>
      <c r="I60" s="393">
        <v>0.0</v>
      </c>
      <c r="J60" s="393">
        <v>0.0</v>
      </c>
      <c r="K60" s="393">
        <v>0.0</v>
      </c>
      <c r="L60" s="393">
        <v>0.0</v>
      </c>
      <c r="M60" s="393">
        <v>0.0</v>
      </c>
      <c r="N60" s="393">
        <v>0.0</v>
      </c>
      <c r="O60" s="393">
        <v>0.0</v>
      </c>
      <c r="P60" s="393">
        <v>0.0</v>
      </c>
      <c r="Q60" s="489">
        <f t="shared" si="5"/>
        <v>0</v>
      </c>
      <c r="R60" s="259"/>
      <c r="S60" s="259"/>
      <c r="T60" s="259"/>
      <c r="U60" s="259"/>
      <c r="V60" s="259"/>
      <c r="W60" s="259"/>
      <c r="X60" s="259"/>
      <c r="Y60" s="259"/>
      <c r="Z60" s="259"/>
      <c r="AA60" s="259"/>
      <c r="AB60" s="259"/>
      <c r="AC60" s="259"/>
      <c r="AD60" s="259"/>
      <c r="AE60" s="259"/>
      <c r="AF60" s="259"/>
      <c r="AG60" s="259"/>
      <c r="AH60" s="259"/>
      <c r="AI60" s="259"/>
      <c r="AJ60" s="259"/>
      <c r="AK60" s="259"/>
    </row>
    <row r="61" ht="13.5" customHeight="1">
      <c r="A61" s="259"/>
      <c r="B61" s="492" t="s">
        <v>249</v>
      </c>
      <c r="C61" s="482"/>
      <c r="D61" s="490">
        <v>0.0</v>
      </c>
      <c r="E61" s="393">
        <v>0.0</v>
      </c>
      <c r="F61" s="393">
        <v>0.0</v>
      </c>
      <c r="G61" s="393">
        <v>0.0</v>
      </c>
      <c r="H61" s="393">
        <v>0.0</v>
      </c>
      <c r="I61" s="393">
        <v>0.0</v>
      </c>
      <c r="J61" s="393">
        <v>0.0</v>
      </c>
      <c r="K61" s="393">
        <v>0.0</v>
      </c>
      <c r="L61" s="393">
        <v>0.0</v>
      </c>
      <c r="M61" s="393">
        <v>0.0</v>
      </c>
      <c r="N61" s="393">
        <v>0.0</v>
      </c>
      <c r="O61" s="393">
        <v>0.0</v>
      </c>
      <c r="P61" s="393">
        <v>0.0</v>
      </c>
      <c r="Q61" s="486">
        <f t="shared" si="5"/>
        <v>0</v>
      </c>
      <c r="R61" s="259"/>
      <c r="S61" s="259"/>
      <c r="T61" s="259"/>
      <c r="U61" s="259"/>
      <c r="V61" s="259"/>
      <c r="W61" s="259"/>
      <c r="X61" s="259"/>
      <c r="Y61" s="259"/>
      <c r="Z61" s="259"/>
      <c r="AA61" s="259"/>
      <c r="AB61" s="259"/>
      <c r="AC61" s="259"/>
      <c r="AD61" s="259"/>
      <c r="AE61" s="259"/>
      <c r="AF61" s="259"/>
      <c r="AG61" s="259"/>
      <c r="AH61" s="259"/>
      <c r="AI61" s="259"/>
      <c r="AJ61" s="259"/>
      <c r="AK61" s="259"/>
    </row>
    <row r="62" ht="13.5" customHeight="1">
      <c r="A62" s="259"/>
      <c r="B62" s="492" t="s">
        <v>249</v>
      </c>
      <c r="C62" s="477"/>
      <c r="D62" s="393">
        <v>0.0</v>
      </c>
      <c r="E62" s="393">
        <v>0.0</v>
      </c>
      <c r="F62" s="393">
        <v>0.0</v>
      </c>
      <c r="G62" s="393">
        <v>0.0</v>
      </c>
      <c r="H62" s="393">
        <v>0.0</v>
      </c>
      <c r="I62" s="393">
        <v>0.0</v>
      </c>
      <c r="J62" s="393">
        <v>0.0</v>
      </c>
      <c r="K62" s="393">
        <v>0.0</v>
      </c>
      <c r="L62" s="393">
        <v>0.0</v>
      </c>
      <c r="M62" s="393">
        <v>0.0</v>
      </c>
      <c r="N62" s="393">
        <v>0.0</v>
      </c>
      <c r="O62" s="393">
        <v>0.0</v>
      </c>
      <c r="P62" s="393">
        <v>0.0</v>
      </c>
      <c r="Q62" s="489">
        <f t="shared" si="5"/>
        <v>0</v>
      </c>
      <c r="R62" s="259"/>
      <c r="S62" s="259"/>
      <c r="T62" s="259"/>
      <c r="U62" s="259"/>
      <c r="V62" s="259"/>
      <c r="W62" s="259"/>
      <c r="X62" s="259"/>
      <c r="Y62" s="259"/>
      <c r="Z62" s="259"/>
      <c r="AA62" s="259"/>
      <c r="AB62" s="259"/>
      <c r="AC62" s="259"/>
      <c r="AD62" s="259"/>
      <c r="AE62" s="259"/>
      <c r="AF62" s="259"/>
      <c r="AG62" s="259"/>
      <c r="AH62" s="259"/>
      <c r="AI62" s="259"/>
      <c r="AJ62" s="259"/>
      <c r="AK62" s="259"/>
    </row>
    <row r="63" ht="13.5" customHeight="1">
      <c r="A63" s="259"/>
      <c r="B63" s="492" t="s">
        <v>249</v>
      </c>
      <c r="C63" s="493"/>
      <c r="D63" s="478">
        <v>0.0</v>
      </c>
      <c r="E63" s="478">
        <v>0.0</v>
      </c>
      <c r="F63" s="478">
        <v>0.0</v>
      </c>
      <c r="G63" s="478">
        <v>0.0</v>
      </c>
      <c r="H63" s="478">
        <v>0.0</v>
      </c>
      <c r="I63" s="478">
        <v>0.0</v>
      </c>
      <c r="J63" s="478">
        <v>0.0</v>
      </c>
      <c r="K63" s="478">
        <v>0.0</v>
      </c>
      <c r="L63" s="478">
        <v>0.0</v>
      </c>
      <c r="M63" s="478">
        <v>0.0</v>
      </c>
      <c r="N63" s="478">
        <v>0.0</v>
      </c>
      <c r="O63" s="478">
        <v>0.0</v>
      </c>
      <c r="P63" s="478">
        <v>0.0</v>
      </c>
      <c r="Q63" s="495">
        <f t="shared" si="5"/>
        <v>0</v>
      </c>
      <c r="R63" s="259"/>
      <c r="S63" s="259"/>
      <c r="T63" s="259"/>
      <c r="U63" s="259"/>
      <c r="V63" s="259"/>
      <c r="W63" s="259"/>
      <c r="X63" s="259"/>
      <c r="Y63" s="259"/>
      <c r="Z63" s="259"/>
      <c r="AA63" s="259"/>
      <c r="AB63" s="259"/>
      <c r="AC63" s="259"/>
      <c r="AD63" s="259"/>
      <c r="AE63" s="259"/>
      <c r="AF63" s="259"/>
      <c r="AG63" s="259"/>
      <c r="AH63" s="259"/>
      <c r="AI63" s="259"/>
      <c r="AJ63" s="259"/>
      <c r="AK63" s="259"/>
    </row>
    <row r="64" ht="13.5" customHeight="1">
      <c r="A64" s="259"/>
      <c r="B64" s="492" t="s">
        <v>249</v>
      </c>
      <c r="C64" s="524"/>
      <c r="D64" s="497">
        <v>0.0</v>
      </c>
      <c r="E64" s="497">
        <v>0.0</v>
      </c>
      <c r="F64" s="497">
        <v>0.0</v>
      </c>
      <c r="G64" s="497">
        <v>0.0</v>
      </c>
      <c r="H64" s="497">
        <v>0.0</v>
      </c>
      <c r="I64" s="497">
        <v>0.0</v>
      </c>
      <c r="J64" s="497">
        <v>0.0</v>
      </c>
      <c r="K64" s="497">
        <v>0.0</v>
      </c>
      <c r="L64" s="497">
        <v>0.0</v>
      </c>
      <c r="M64" s="497">
        <v>0.0</v>
      </c>
      <c r="N64" s="497">
        <v>0.0</v>
      </c>
      <c r="O64" s="497">
        <v>0.0</v>
      </c>
      <c r="P64" s="497">
        <v>0.0</v>
      </c>
      <c r="Q64" s="499">
        <f t="shared" si="5"/>
        <v>0</v>
      </c>
      <c r="R64" s="259"/>
      <c r="S64" s="259"/>
      <c r="T64" s="259"/>
      <c r="U64" s="259"/>
      <c r="V64" s="259"/>
      <c r="W64" s="259"/>
      <c r="X64" s="259"/>
      <c r="Y64" s="259"/>
      <c r="Z64" s="259"/>
      <c r="AA64" s="259"/>
      <c r="AB64" s="259"/>
      <c r="AC64" s="259"/>
      <c r="AD64" s="259"/>
      <c r="AE64" s="259"/>
      <c r="AF64" s="259"/>
      <c r="AG64" s="259"/>
      <c r="AH64" s="259"/>
      <c r="AI64" s="259"/>
      <c r="AJ64" s="259"/>
      <c r="AK64" s="259"/>
    </row>
    <row r="65" ht="18.75" customHeight="1">
      <c r="A65" s="340"/>
      <c r="B65" s="525" t="s">
        <v>250</v>
      </c>
      <c r="C65" s="333"/>
      <c r="D65" s="503">
        <f t="shared" ref="D65:P65" si="6">SUM(D42:D64)</f>
        <v>0</v>
      </c>
      <c r="E65" s="503">
        <f t="shared" si="6"/>
        <v>0</v>
      </c>
      <c r="F65" s="503">
        <f t="shared" si="6"/>
        <v>0</v>
      </c>
      <c r="G65" s="503">
        <f t="shared" si="6"/>
        <v>0</v>
      </c>
      <c r="H65" s="503">
        <f t="shared" si="6"/>
        <v>0</v>
      </c>
      <c r="I65" s="503">
        <f t="shared" si="6"/>
        <v>0</v>
      </c>
      <c r="J65" s="500">
        <f t="shared" si="6"/>
        <v>0</v>
      </c>
      <c r="K65" s="501">
        <f t="shared" si="6"/>
        <v>0</v>
      </c>
      <c r="L65" s="526">
        <f t="shared" si="6"/>
        <v>0</v>
      </c>
      <c r="M65" s="526">
        <f t="shared" si="6"/>
        <v>0</v>
      </c>
      <c r="N65" s="526">
        <f t="shared" si="6"/>
        <v>0</v>
      </c>
      <c r="O65" s="526">
        <f t="shared" si="6"/>
        <v>0</v>
      </c>
      <c r="P65" s="526">
        <f t="shared" si="6"/>
        <v>0</v>
      </c>
      <c r="Q65" s="527">
        <f t="shared" si="5"/>
        <v>0</v>
      </c>
      <c r="R65" s="340"/>
      <c r="S65" s="340"/>
      <c r="T65" s="340"/>
      <c r="U65" s="340"/>
      <c r="V65" s="340"/>
      <c r="W65" s="340"/>
      <c r="X65" s="340"/>
      <c r="Y65" s="340"/>
      <c r="Z65" s="340"/>
      <c r="AA65" s="340"/>
      <c r="AB65" s="340"/>
      <c r="AC65" s="340"/>
      <c r="AD65" s="340"/>
      <c r="AE65" s="340"/>
      <c r="AF65" s="340"/>
      <c r="AG65" s="340"/>
      <c r="AH65" s="340"/>
      <c r="AI65" s="340"/>
      <c r="AJ65" s="340"/>
      <c r="AK65" s="340"/>
    </row>
    <row r="66" ht="20.25" customHeight="1">
      <c r="A66" s="259"/>
      <c r="B66" s="259"/>
      <c r="C66" s="259"/>
      <c r="D66" s="281"/>
      <c r="E66" s="281"/>
      <c r="F66" s="281"/>
      <c r="G66" s="281"/>
      <c r="H66" s="281"/>
      <c r="I66" s="281"/>
      <c r="J66" s="281"/>
      <c r="K66" s="281"/>
      <c r="L66" s="281"/>
      <c r="M66" s="281"/>
      <c r="N66" s="281"/>
      <c r="O66" s="281"/>
      <c r="P66" s="281"/>
      <c r="Q66" s="281"/>
      <c r="R66" s="259"/>
      <c r="S66" s="259"/>
      <c r="T66" s="259"/>
      <c r="U66" s="259"/>
      <c r="V66" s="259"/>
      <c r="W66" s="259"/>
      <c r="X66" s="259"/>
      <c r="Y66" s="259"/>
      <c r="Z66" s="259"/>
      <c r="AA66" s="259"/>
      <c r="AB66" s="259"/>
      <c r="AC66" s="259"/>
      <c r="AD66" s="259"/>
      <c r="AE66" s="259"/>
      <c r="AF66" s="259"/>
      <c r="AG66" s="259"/>
      <c r="AH66" s="259"/>
      <c r="AI66" s="259"/>
      <c r="AJ66" s="259"/>
      <c r="AK66" s="259"/>
    </row>
    <row r="67" ht="31.5" customHeight="1">
      <c r="A67" s="36"/>
      <c r="B67" s="266"/>
      <c r="C67" s="528" t="s">
        <v>251</v>
      </c>
      <c r="D67" s="529">
        <f t="shared" ref="D67:Q67" si="7">D37-D65</f>
        <v>0</v>
      </c>
      <c r="E67" s="503">
        <f t="shared" si="7"/>
        <v>0</v>
      </c>
      <c r="F67" s="503">
        <f t="shared" si="7"/>
        <v>0</v>
      </c>
      <c r="G67" s="503">
        <f t="shared" si="7"/>
        <v>0</v>
      </c>
      <c r="H67" s="503">
        <f t="shared" si="7"/>
        <v>0</v>
      </c>
      <c r="I67" s="503">
        <f t="shared" si="7"/>
        <v>0</v>
      </c>
      <c r="J67" s="503">
        <f t="shared" si="7"/>
        <v>0</v>
      </c>
      <c r="K67" s="503">
        <f t="shared" si="7"/>
        <v>0</v>
      </c>
      <c r="L67" s="503">
        <f t="shared" si="7"/>
        <v>0</v>
      </c>
      <c r="M67" s="503">
        <f t="shared" si="7"/>
        <v>0</v>
      </c>
      <c r="N67" s="503">
        <f t="shared" si="7"/>
        <v>0</v>
      </c>
      <c r="O67" s="503">
        <f t="shared" si="7"/>
        <v>0</v>
      </c>
      <c r="P67" s="503">
        <f t="shared" si="7"/>
        <v>0</v>
      </c>
      <c r="Q67" s="504">
        <f t="shared" si="7"/>
        <v>0</v>
      </c>
      <c r="R67" s="36"/>
      <c r="S67" s="36"/>
      <c r="T67" s="36"/>
      <c r="U67" s="36"/>
      <c r="V67" s="36"/>
      <c r="W67" s="36"/>
      <c r="X67" s="36"/>
      <c r="Y67" s="36"/>
      <c r="Z67" s="36"/>
      <c r="AA67" s="36"/>
      <c r="AB67" s="36"/>
      <c r="AC67" s="36"/>
      <c r="AD67" s="36"/>
      <c r="AE67" s="36"/>
      <c r="AF67" s="36"/>
      <c r="AG67" s="36"/>
      <c r="AH67" s="36"/>
      <c r="AI67" s="36"/>
      <c r="AJ67" s="36"/>
      <c r="AK67" s="36"/>
    </row>
    <row r="68" ht="21.0" customHeight="1">
      <c r="A68" s="259"/>
      <c r="B68" s="259"/>
      <c r="C68" s="530"/>
      <c r="D68" s="386"/>
      <c r="E68" s="386"/>
      <c r="F68" s="386"/>
      <c r="G68" s="386"/>
      <c r="H68" s="386"/>
      <c r="I68" s="386"/>
      <c r="J68" s="386"/>
      <c r="K68" s="386"/>
      <c r="L68" s="386"/>
      <c r="M68" s="386"/>
      <c r="N68" s="386"/>
      <c r="O68" s="386"/>
      <c r="P68" s="386"/>
      <c r="Q68" s="386"/>
      <c r="R68" s="259"/>
      <c r="S68" s="259"/>
      <c r="T68" s="259"/>
      <c r="U68" s="259"/>
      <c r="V68" s="259"/>
      <c r="W68" s="259"/>
      <c r="X68" s="259"/>
      <c r="Y68" s="259"/>
      <c r="Z68" s="259"/>
      <c r="AA68" s="259"/>
      <c r="AB68" s="259"/>
      <c r="AC68" s="259"/>
      <c r="AD68" s="259"/>
      <c r="AE68" s="259"/>
      <c r="AF68" s="259"/>
      <c r="AG68" s="259"/>
      <c r="AH68" s="259"/>
      <c r="AI68" s="259"/>
      <c r="AJ68" s="259"/>
      <c r="AK68" s="259"/>
    </row>
    <row r="69" ht="13.5" customHeight="1">
      <c r="A69" s="259"/>
      <c r="B69" s="29"/>
      <c r="C69" s="531" t="s">
        <v>252</v>
      </c>
      <c r="D69" s="532">
        <v>0.0</v>
      </c>
      <c r="E69" s="503">
        <f t="shared" ref="E69:Q69" si="8">D71</f>
        <v>0</v>
      </c>
      <c r="F69" s="503">
        <f t="shared" si="8"/>
        <v>0</v>
      </c>
      <c r="G69" s="503">
        <f t="shared" si="8"/>
        <v>0</v>
      </c>
      <c r="H69" s="503">
        <f t="shared" si="8"/>
        <v>0</v>
      </c>
      <c r="I69" s="503">
        <f t="shared" si="8"/>
        <v>0</v>
      </c>
      <c r="J69" s="503">
        <f t="shared" si="8"/>
        <v>0</v>
      </c>
      <c r="K69" s="503">
        <f t="shared" si="8"/>
        <v>0</v>
      </c>
      <c r="L69" s="503">
        <f t="shared" si="8"/>
        <v>0</v>
      </c>
      <c r="M69" s="503">
        <f t="shared" si="8"/>
        <v>0</v>
      </c>
      <c r="N69" s="503">
        <f t="shared" si="8"/>
        <v>0</v>
      </c>
      <c r="O69" s="503">
        <f t="shared" si="8"/>
        <v>0</v>
      </c>
      <c r="P69" s="503">
        <f t="shared" si="8"/>
        <v>0</v>
      </c>
      <c r="Q69" s="504">
        <f t="shared" si="8"/>
        <v>0</v>
      </c>
      <c r="R69" s="259"/>
      <c r="S69" s="259"/>
      <c r="T69" s="259"/>
      <c r="U69" s="259"/>
      <c r="V69" s="259"/>
      <c r="W69" s="259"/>
      <c r="X69" s="259"/>
      <c r="Y69" s="259"/>
      <c r="Z69" s="259"/>
      <c r="AA69" s="259"/>
      <c r="AB69" s="259"/>
      <c r="AC69" s="259"/>
      <c r="AD69" s="259"/>
      <c r="AE69" s="259"/>
      <c r="AF69" s="259"/>
      <c r="AG69" s="259"/>
      <c r="AH69" s="259"/>
      <c r="AI69" s="259"/>
      <c r="AJ69" s="259"/>
      <c r="AK69" s="259"/>
    </row>
    <row r="70" ht="13.5" customHeight="1">
      <c r="A70" s="259"/>
      <c r="B70" s="533"/>
      <c r="C70" s="534"/>
      <c r="D70" s="386"/>
      <c r="E70" s="386"/>
      <c r="F70" s="386"/>
      <c r="G70" s="386"/>
      <c r="H70" s="386"/>
      <c r="I70" s="386"/>
      <c r="J70" s="386"/>
      <c r="K70" s="386"/>
      <c r="L70" s="386"/>
      <c r="M70" s="386"/>
      <c r="N70" s="386"/>
      <c r="O70" s="386"/>
      <c r="P70" s="386"/>
      <c r="Q70" s="386"/>
      <c r="R70" s="259"/>
      <c r="S70" s="259"/>
      <c r="T70" s="259"/>
      <c r="U70" s="259"/>
      <c r="V70" s="259"/>
      <c r="W70" s="259"/>
      <c r="X70" s="259"/>
      <c r="Y70" s="259"/>
      <c r="Z70" s="259"/>
      <c r="AA70" s="259"/>
      <c r="AB70" s="259"/>
      <c r="AC70" s="259"/>
      <c r="AD70" s="259"/>
      <c r="AE70" s="259"/>
      <c r="AF70" s="259"/>
      <c r="AG70" s="259"/>
      <c r="AH70" s="259"/>
      <c r="AI70" s="259"/>
      <c r="AJ70" s="259"/>
      <c r="AK70" s="259"/>
    </row>
    <row r="71" ht="30.75" customHeight="1">
      <c r="A71" s="259"/>
      <c r="B71" s="29"/>
      <c r="C71" s="535" t="s">
        <v>253</v>
      </c>
      <c r="D71" s="502">
        <f t="shared" ref="D71:P71" si="9">D67+D69</f>
        <v>0</v>
      </c>
      <c r="E71" s="503">
        <f t="shared" si="9"/>
        <v>0</v>
      </c>
      <c r="F71" s="503">
        <f t="shared" si="9"/>
        <v>0</v>
      </c>
      <c r="G71" s="503">
        <f t="shared" si="9"/>
        <v>0</v>
      </c>
      <c r="H71" s="503">
        <f t="shared" si="9"/>
        <v>0</v>
      </c>
      <c r="I71" s="503">
        <f t="shared" si="9"/>
        <v>0</v>
      </c>
      <c r="J71" s="503">
        <f t="shared" si="9"/>
        <v>0</v>
      </c>
      <c r="K71" s="503">
        <f t="shared" si="9"/>
        <v>0</v>
      </c>
      <c r="L71" s="503">
        <f t="shared" si="9"/>
        <v>0</v>
      </c>
      <c r="M71" s="503">
        <f t="shared" si="9"/>
        <v>0</v>
      </c>
      <c r="N71" s="503">
        <f t="shared" si="9"/>
        <v>0</v>
      </c>
      <c r="O71" s="503">
        <f t="shared" si="9"/>
        <v>0</v>
      </c>
      <c r="P71" s="503">
        <f t="shared" si="9"/>
        <v>0</v>
      </c>
      <c r="Q71" s="504">
        <f>Q69</f>
        <v>0</v>
      </c>
      <c r="R71" s="259"/>
      <c r="S71" s="259"/>
      <c r="T71" s="259"/>
      <c r="U71" s="259"/>
      <c r="V71" s="259"/>
      <c r="W71" s="259"/>
      <c r="X71" s="259"/>
      <c r="Y71" s="259"/>
      <c r="Z71" s="259"/>
      <c r="AA71" s="259"/>
      <c r="AB71" s="259"/>
      <c r="AC71" s="259"/>
      <c r="AD71" s="259"/>
      <c r="AE71" s="259"/>
      <c r="AF71" s="259"/>
      <c r="AG71" s="259"/>
      <c r="AH71" s="259"/>
      <c r="AI71" s="259"/>
      <c r="AJ71" s="259"/>
      <c r="AK71" s="259"/>
    </row>
    <row r="72" ht="13.5" customHeight="1">
      <c r="A72" s="259"/>
      <c r="B72" s="259"/>
      <c r="C72" s="259"/>
      <c r="D72" s="308"/>
      <c r="E72" s="308"/>
      <c r="F72" s="308"/>
      <c r="G72" s="308"/>
      <c r="H72" s="308"/>
      <c r="I72" s="308"/>
      <c r="J72" s="308"/>
      <c r="K72" s="308"/>
      <c r="L72" s="308"/>
      <c r="M72" s="308"/>
      <c r="N72" s="308"/>
      <c r="O72" s="308"/>
      <c r="P72" s="308"/>
      <c r="Q72" s="308"/>
      <c r="R72" s="259"/>
      <c r="S72" s="259"/>
      <c r="T72" s="259"/>
      <c r="U72" s="259"/>
      <c r="V72" s="259"/>
      <c r="W72" s="259"/>
      <c r="X72" s="259"/>
      <c r="Y72" s="259"/>
      <c r="Z72" s="259"/>
      <c r="AA72" s="259"/>
      <c r="AB72" s="259"/>
      <c r="AC72" s="259"/>
      <c r="AD72" s="259"/>
      <c r="AE72" s="259"/>
      <c r="AF72" s="259"/>
      <c r="AG72" s="259"/>
      <c r="AH72" s="259"/>
      <c r="AI72" s="259"/>
      <c r="AJ72" s="259"/>
      <c r="AK72" s="259"/>
    </row>
    <row r="73" ht="13.5" hidden="1" customHeight="1">
      <c r="A73" s="259"/>
      <c r="B73" s="259"/>
      <c r="C73" s="536" t="s">
        <v>254</v>
      </c>
      <c r="D73" s="537" t="str">
        <f t="array" ref="D73">IFS(#REF!="Stress test at 10% reduction in revenue",0.9,#REF!="Stress test at 15% reduction in revenue",0.85,#REF!="Stress test at 20% reduction in revenue",0.8)</f>
        <v>#REF!</v>
      </c>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59"/>
    </row>
    <row r="74" ht="13.5" hidden="1" customHeight="1">
      <c r="A74" s="259"/>
      <c r="B74" s="259"/>
      <c r="C74" s="536" t="s">
        <v>255</v>
      </c>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row>
    <row r="75" ht="13.5" customHeight="1">
      <c r="A75" s="259"/>
      <c r="B75" s="259"/>
      <c r="C75" s="536" t="s">
        <v>256</v>
      </c>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59"/>
    </row>
    <row r="76" ht="13.5" customHeight="1">
      <c r="A76" s="259"/>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row>
    <row r="77" ht="13.5" customHeight="1">
      <c r="A77" s="259"/>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row>
    <row r="78" ht="18.0" customHeight="1">
      <c r="A78" s="259"/>
      <c r="B78" s="259"/>
      <c r="C78" s="445" t="s">
        <v>257</v>
      </c>
      <c r="D78" s="68"/>
      <c r="E78" s="68"/>
      <c r="F78" s="68"/>
      <c r="G78" s="68"/>
      <c r="H78" s="68"/>
      <c r="I78" s="68"/>
      <c r="J78" s="68"/>
      <c r="K78" s="68"/>
      <c r="L78" s="68"/>
      <c r="M78" s="6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59"/>
    </row>
    <row r="79" ht="14.25" customHeight="1">
      <c r="A79" s="259"/>
      <c r="B79" s="259"/>
      <c r="C79" s="344" t="s">
        <v>186</v>
      </c>
      <c r="D79" s="68"/>
      <c r="E79" s="68"/>
      <c r="F79" s="68"/>
      <c r="G79" s="68"/>
      <c r="H79" s="68"/>
      <c r="I79" s="68"/>
      <c r="J79" s="68"/>
      <c r="K79" s="68"/>
      <c r="L79" s="68"/>
      <c r="M79" s="6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row>
    <row r="80" ht="153.0" customHeight="1">
      <c r="A80" s="259"/>
      <c r="B80" s="259"/>
      <c r="C80" s="538"/>
      <c r="D80" s="68"/>
      <c r="E80" s="68"/>
      <c r="F80" s="68"/>
      <c r="G80" s="68"/>
      <c r="H80" s="68"/>
      <c r="I80" s="68"/>
      <c r="J80" s="68"/>
      <c r="K80" s="68"/>
      <c r="L80" s="68"/>
      <c r="M80" s="6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row>
    <row r="81" ht="13.5" customHeight="1">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row>
    <row r="82" ht="13.5" customHeight="1">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row>
    <row r="83" ht="13.5" customHeight="1">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row>
    <row r="84" ht="13.5" customHeight="1">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row>
    <row r="85" ht="13.5" customHeight="1">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row>
    <row r="86" ht="13.5" customHeight="1">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row>
    <row r="87" ht="13.5" customHeight="1">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row>
    <row r="88" ht="13.5" hidden="1" customHeight="1">
      <c r="A88" s="259"/>
      <c r="B88" s="29"/>
      <c r="C88" s="29"/>
      <c r="D88" s="29"/>
      <c r="E88" s="29"/>
      <c r="F88" s="29"/>
      <c r="G88" s="29"/>
      <c r="H88" s="29"/>
      <c r="I88" s="29"/>
      <c r="J88" s="29"/>
      <c r="K88" s="29"/>
      <c r="L88" s="29"/>
      <c r="M88" s="29"/>
      <c r="N88" s="29"/>
      <c r="O88" s="29"/>
      <c r="P88" s="29"/>
      <c r="Q88" s="29"/>
      <c r="R88" s="259"/>
      <c r="S88" s="259"/>
      <c r="T88" s="259"/>
      <c r="U88" s="259"/>
      <c r="V88" s="259"/>
      <c r="W88" s="259"/>
      <c r="X88" s="259"/>
      <c r="Y88" s="259"/>
      <c r="Z88" s="259"/>
      <c r="AA88" s="259"/>
      <c r="AB88" s="259"/>
      <c r="AC88" s="259"/>
      <c r="AD88" s="259"/>
      <c r="AE88" s="259"/>
      <c r="AF88" s="259"/>
      <c r="AG88" s="259"/>
      <c r="AH88" s="259"/>
      <c r="AI88" s="259"/>
      <c r="AJ88" s="259"/>
      <c r="AK88" s="259"/>
    </row>
    <row r="89" ht="13.5" hidden="1" customHeight="1">
      <c r="A89" s="259"/>
      <c r="B89" s="29" t="s">
        <v>0</v>
      </c>
      <c r="C89" s="29"/>
      <c r="D89" s="29"/>
      <c r="E89" s="29"/>
      <c r="F89" s="29"/>
      <c r="G89" s="29"/>
      <c r="H89" s="29"/>
      <c r="I89" s="29"/>
      <c r="J89" s="29"/>
      <c r="K89" s="29"/>
      <c r="L89" s="29"/>
      <c r="M89" s="29"/>
      <c r="N89" s="29"/>
      <c r="O89" s="29"/>
      <c r="P89" s="29"/>
      <c r="Q89" s="29"/>
      <c r="R89" s="259"/>
      <c r="S89" s="259"/>
      <c r="T89" s="259"/>
      <c r="U89" s="259"/>
      <c r="V89" s="259"/>
      <c r="W89" s="259"/>
      <c r="X89" s="259"/>
      <c r="Y89" s="259"/>
      <c r="Z89" s="259"/>
      <c r="AA89" s="259"/>
      <c r="AB89" s="259"/>
      <c r="AC89" s="259"/>
      <c r="AD89" s="259"/>
      <c r="AE89" s="259"/>
      <c r="AF89" s="259"/>
      <c r="AG89" s="259"/>
      <c r="AH89" s="259"/>
      <c r="AI89" s="259"/>
      <c r="AJ89" s="259"/>
      <c r="AK89" s="259"/>
    </row>
    <row r="90" ht="13.5" hidden="1" customHeight="1">
      <c r="A90" s="259"/>
      <c r="B90" s="29" t="s">
        <v>1</v>
      </c>
      <c r="C90" s="29"/>
      <c r="D90" s="29"/>
      <c r="E90" s="29"/>
      <c r="F90" s="29"/>
      <c r="G90" s="29"/>
      <c r="H90" s="29"/>
      <c r="I90" s="29"/>
      <c r="J90" s="29"/>
      <c r="K90" s="29"/>
      <c r="L90" s="29"/>
      <c r="M90" s="29"/>
      <c r="N90" s="29"/>
      <c r="O90" s="29"/>
      <c r="P90" s="29"/>
      <c r="Q90" s="29"/>
      <c r="R90" s="259"/>
      <c r="S90" s="259"/>
      <c r="T90" s="259"/>
      <c r="U90" s="259"/>
      <c r="V90" s="259"/>
      <c r="W90" s="259"/>
      <c r="X90" s="259"/>
      <c r="Y90" s="259"/>
      <c r="Z90" s="259"/>
      <c r="AA90" s="259"/>
      <c r="AB90" s="259"/>
      <c r="AC90" s="259"/>
      <c r="AD90" s="259"/>
      <c r="AE90" s="259"/>
      <c r="AF90" s="259"/>
      <c r="AG90" s="259"/>
      <c r="AH90" s="259"/>
      <c r="AI90" s="259"/>
      <c r="AJ90" s="259"/>
      <c r="AK90" s="259"/>
    </row>
    <row r="91" ht="13.5" hidden="1" customHeight="1">
      <c r="A91" s="259"/>
      <c r="B91" s="29" t="s">
        <v>2</v>
      </c>
      <c r="C91" s="29"/>
      <c r="D91" s="29"/>
      <c r="E91" s="29"/>
      <c r="F91" s="29"/>
      <c r="G91" s="29"/>
      <c r="H91" s="29"/>
      <c r="I91" s="29"/>
      <c r="J91" s="29"/>
      <c r="K91" s="29"/>
      <c r="L91" s="29"/>
      <c r="M91" s="29"/>
      <c r="N91" s="29"/>
      <c r="O91" s="29"/>
      <c r="P91" s="29"/>
      <c r="Q91" s="29"/>
      <c r="R91" s="259"/>
      <c r="S91" s="259"/>
      <c r="T91" s="259"/>
      <c r="U91" s="259"/>
      <c r="V91" s="259"/>
      <c r="W91" s="259"/>
      <c r="X91" s="259"/>
      <c r="Y91" s="259"/>
      <c r="Z91" s="259"/>
      <c r="AA91" s="259"/>
      <c r="AB91" s="259"/>
      <c r="AC91" s="259"/>
      <c r="AD91" s="259"/>
      <c r="AE91" s="259"/>
      <c r="AF91" s="259"/>
      <c r="AG91" s="259"/>
      <c r="AH91" s="259"/>
      <c r="AI91" s="259"/>
      <c r="AJ91" s="259"/>
      <c r="AK91" s="259"/>
    </row>
    <row r="92" ht="13.5" hidden="1" customHeight="1">
      <c r="A92" s="259"/>
      <c r="B92" s="29" t="s">
        <v>3</v>
      </c>
      <c r="C92" s="29"/>
      <c r="D92" s="29"/>
      <c r="E92" s="29"/>
      <c r="F92" s="29"/>
      <c r="G92" s="29"/>
      <c r="H92" s="29"/>
      <c r="I92" s="29"/>
      <c r="J92" s="29"/>
      <c r="K92" s="29"/>
      <c r="L92" s="29"/>
      <c r="M92" s="29"/>
      <c r="N92" s="29"/>
      <c r="O92" s="29"/>
      <c r="P92" s="29"/>
      <c r="Q92" s="29"/>
      <c r="R92" s="259"/>
      <c r="S92" s="259"/>
      <c r="T92" s="259"/>
      <c r="U92" s="259"/>
      <c r="V92" s="259"/>
      <c r="W92" s="259"/>
      <c r="X92" s="259"/>
      <c r="Y92" s="259"/>
      <c r="Z92" s="259"/>
      <c r="AA92" s="259"/>
      <c r="AB92" s="259"/>
      <c r="AC92" s="259"/>
      <c r="AD92" s="259"/>
      <c r="AE92" s="259"/>
      <c r="AF92" s="259"/>
      <c r="AG92" s="259"/>
      <c r="AH92" s="259"/>
      <c r="AI92" s="259"/>
      <c r="AJ92" s="259"/>
      <c r="AK92" s="259"/>
    </row>
    <row r="93" ht="13.5" hidden="1" customHeight="1">
      <c r="A93" s="259"/>
      <c r="B93" s="29" t="s">
        <v>4</v>
      </c>
      <c r="C93" s="29"/>
      <c r="D93" s="29"/>
      <c r="E93" s="29"/>
      <c r="F93" s="29"/>
      <c r="G93" s="29"/>
      <c r="H93" s="29"/>
      <c r="I93" s="29"/>
      <c r="J93" s="29"/>
      <c r="K93" s="29"/>
      <c r="L93" s="29"/>
      <c r="M93" s="29"/>
      <c r="N93" s="29"/>
      <c r="O93" s="29"/>
      <c r="P93" s="29"/>
      <c r="Q93" s="29"/>
      <c r="R93" s="259"/>
      <c r="S93" s="259"/>
      <c r="T93" s="259"/>
      <c r="U93" s="259"/>
      <c r="V93" s="259"/>
      <c r="W93" s="259"/>
      <c r="X93" s="259"/>
      <c r="Y93" s="259"/>
      <c r="Z93" s="259"/>
      <c r="AA93" s="259"/>
      <c r="AB93" s="259"/>
      <c r="AC93" s="259"/>
      <c r="AD93" s="259"/>
      <c r="AE93" s="259"/>
      <c r="AF93" s="259"/>
      <c r="AG93" s="259"/>
      <c r="AH93" s="259"/>
      <c r="AI93" s="259"/>
      <c r="AJ93" s="259"/>
      <c r="AK93" s="259"/>
    </row>
    <row r="94" ht="13.5" hidden="1" customHeight="1">
      <c r="A94" s="259"/>
      <c r="B94" s="29" t="s">
        <v>5</v>
      </c>
      <c r="C94" s="29"/>
      <c r="D94" s="29"/>
      <c r="E94" s="29"/>
      <c r="F94" s="29"/>
      <c r="G94" s="29"/>
      <c r="H94" s="29"/>
      <c r="I94" s="29"/>
      <c r="J94" s="29"/>
      <c r="K94" s="29"/>
      <c r="L94" s="29"/>
      <c r="M94" s="29"/>
      <c r="N94" s="29"/>
      <c r="O94" s="29"/>
      <c r="P94" s="29"/>
      <c r="Q94" s="29"/>
      <c r="R94" s="259"/>
      <c r="S94" s="259"/>
      <c r="T94" s="259"/>
      <c r="U94" s="259"/>
      <c r="V94" s="259"/>
      <c r="W94" s="259"/>
      <c r="X94" s="259"/>
      <c r="Y94" s="259"/>
      <c r="Z94" s="259"/>
      <c r="AA94" s="259"/>
      <c r="AB94" s="259"/>
      <c r="AC94" s="259"/>
      <c r="AD94" s="259"/>
      <c r="AE94" s="259"/>
      <c r="AF94" s="259"/>
      <c r="AG94" s="259"/>
      <c r="AH94" s="259"/>
      <c r="AI94" s="259"/>
      <c r="AJ94" s="259"/>
      <c r="AK94" s="259"/>
    </row>
    <row r="95" ht="13.5" hidden="1" customHeight="1">
      <c r="A95" s="259"/>
      <c r="B95" s="29" t="s">
        <v>6</v>
      </c>
      <c r="C95" s="29"/>
      <c r="D95" s="29"/>
      <c r="E95" s="29"/>
      <c r="F95" s="29"/>
      <c r="G95" s="29"/>
      <c r="H95" s="29"/>
      <c r="I95" s="29"/>
      <c r="J95" s="29"/>
      <c r="K95" s="29"/>
      <c r="L95" s="29"/>
      <c r="M95" s="29"/>
      <c r="N95" s="29"/>
      <c r="O95" s="29"/>
      <c r="P95" s="29"/>
      <c r="Q95" s="29"/>
      <c r="R95" s="259"/>
      <c r="S95" s="259"/>
      <c r="T95" s="259"/>
      <c r="U95" s="259"/>
      <c r="V95" s="259"/>
      <c r="W95" s="259"/>
      <c r="X95" s="259"/>
      <c r="Y95" s="259"/>
      <c r="Z95" s="259"/>
      <c r="AA95" s="259"/>
      <c r="AB95" s="259"/>
      <c r="AC95" s="259"/>
      <c r="AD95" s="259"/>
      <c r="AE95" s="259"/>
      <c r="AF95" s="259"/>
      <c r="AG95" s="259"/>
      <c r="AH95" s="259"/>
      <c r="AI95" s="259"/>
      <c r="AJ95" s="259"/>
      <c r="AK95" s="259"/>
    </row>
    <row r="96" ht="13.5" hidden="1" customHeight="1">
      <c r="A96" s="259"/>
      <c r="B96" s="29" t="s">
        <v>7</v>
      </c>
      <c r="C96" s="29"/>
      <c r="D96" s="29"/>
      <c r="E96" s="29"/>
      <c r="F96" s="29"/>
      <c r="G96" s="29"/>
      <c r="H96" s="29"/>
      <c r="I96" s="29"/>
      <c r="J96" s="29"/>
      <c r="K96" s="29"/>
      <c r="L96" s="29"/>
      <c r="M96" s="29"/>
      <c r="N96" s="29"/>
      <c r="O96" s="29"/>
      <c r="P96" s="29"/>
      <c r="Q96" s="29"/>
      <c r="R96" s="259"/>
      <c r="S96" s="259"/>
      <c r="T96" s="259"/>
      <c r="U96" s="259"/>
      <c r="V96" s="259"/>
      <c r="W96" s="259"/>
      <c r="X96" s="259"/>
      <c r="Y96" s="259"/>
      <c r="Z96" s="259"/>
      <c r="AA96" s="259"/>
      <c r="AB96" s="259"/>
      <c r="AC96" s="259"/>
      <c r="AD96" s="259"/>
      <c r="AE96" s="259"/>
      <c r="AF96" s="259"/>
      <c r="AG96" s="259"/>
      <c r="AH96" s="259"/>
      <c r="AI96" s="259"/>
      <c r="AJ96" s="259"/>
      <c r="AK96" s="259"/>
    </row>
    <row r="97" ht="13.5" hidden="1" customHeight="1">
      <c r="A97" s="259"/>
      <c r="B97" s="29" t="s">
        <v>8</v>
      </c>
      <c r="C97" s="29"/>
      <c r="D97" s="29"/>
      <c r="E97" s="29"/>
      <c r="F97" s="29"/>
      <c r="G97" s="29"/>
      <c r="H97" s="29"/>
      <c r="I97" s="29"/>
      <c r="J97" s="29"/>
      <c r="K97" s="29"/>
      <c r="L97" s="29"/>
      <c r="M97" s="29"/>
      <c r="N97" s="29"/>
      <c r="O97" s="29"/>
      <c r="P97" s="29"/>
      <c r="Q97" s="29"/>
      <c r="R97" s="259"/>
      <c r="S97" s="259"/>
      <c r="T97" s="259"/>
      <c r="U97" s="259"/>
      <c r="V97" s="259"/>
      <c r="W97" s="259"/>
      <c r="X97" s="259"/>
      <c r="Y97" s="259"/>
      <c r="Z97" s="259"/>
      <c r="AA97" s="259"/>
      <c r="AB97" s="259"/>
      <c r="AC97" s="259"/>
      <c r="AD97" s="259"/>
      <c r="AE97" s="259"/>
      <c r="AF97" s="259"/>
      <c r="AG97" s="259"/>
      <c r="AH97" s="259"/>
      <c r="AI97" s="259"/>
      <c r="AJ97" s="259"/>
      <c r="AK97" s="259"/>
    </row>
    <row r="98" ht="13.5" hidden="1" customHeight="1">
      <c r="A98" s="259"/>
      <c r="B98" s="29" t="s">
        <v>9</v>
      </c>
      <c r="C98" s="29"/>
      <c r="D98" s="29"/>
      <c r="E98" s="29"/>
      <c r="F98" s="29"/>
      <c r="G98" s="29"/>
      <c r="H98" s="29"/>
      <c r="I98" s="29"/>
      <c r="J98" s="29"/>
      <c r="K98" s="29"/>
      <c r="L98" s="29"/>
      <c r="M98" s="29"/>
      <c r="N98" s="29"/>
      <c r="O98" s="29"/>
      <c r="P98" s="29"/>
      <c r="Q98" s="29"/>
      <c r="R98" s="259"/>
      <c r="S98" s="259"/>
      <c r="T98" s="259"/>
      <c r="U98" s="259"/>
      <c r="V98" s="259"/>
      <c r="W98" s="259"/>
      <c r="X98" s="259"/>
      <c r="Y98" s="259"/>
      <c r="Z98" s="259"/>
      <c r="AA98" s="259"/>
      <c r="AB98" s="259"/>
      <c r="AC98" s="259"/>
      <c r="AD98" s="259"/>
      <c r="AE98" s="259"/>
      <c r="AF98" s="259"/>
      <c r="AG98" s="259"/>
      <c r="AH98" s="259"/>
      <c r="AI98" s="259"/>
      <c r="AJ98" s="259"/>
      <c r="AK98" s="259"/>
    </row>
    <row r="99" ht="13.5" hidden="1" customHeight="1">
      <c r="A99" s="259"/>
      <c r="B99" s="29" t="s">
        <v>10</v>
      </c>
      <c r="C99" s="29"/>
      <c r="D99" s="29"/>
      <c r="E99" s="29"/>
      <c r="F99" s="29"/>
      <c r="G99" s="29"/>
      <c r="H99" s="29"/>
      <c r="I99" s="29"/>
      <c r="J99" s="29"/>
      <c r="K99" s="29"/>
      <c r="L99" s="29"/>
      <c r="M99" s="29"/>
      <c r="N99" s="29"/>
      <c r="O99" s="29"/>
      <c r="P99" s="29"/>
      <c r="Q99" s="29"/>
      <c r="R99" s="259"/>
      <c r="S99" s="259"/>
      <c r="T99" s="259"/>
      <c r="U99" s="259"/>
      <c r="V99" s="259"/>
      <c r="W99" s="259"/>
      <c r="X99" s="259"/>
      <c r="Y99" s="259"/>
      <c r="Z99" s="259"/>
      <c r="AA99" s="259"/>
      <c r="AB99" s="259"/>
      <c r="AC99" s="259"/>
      <c r="AD99" s="259"/>
      <c r="AE99" s="259"/>
      <c r="AF99" s="259"/>
      <c r="AG99" s="259"/>
      <c r="AH99" s="259"/>
      <c r="AI99" s="259"/>
      <c r="AJ99" s="259"/>
      <c r="AK99" s="259"/>
    </row>
    <row r="100" ht="13.5" hidden="1" customHeight="1">
      <c r="A100" s="259"/>
      <c r="B100" s="29" t="s">
        <v>11</v>
      </c>
      <c r="C100" s="29"/>
      <c r="D100" s="29"/>
      <c r="E100" s="29"/>
      <c r="F100" s="29"/>
      <c r="G100" s="29"/>
      <c r="H100" s="29"/>
      <c r="I100" s="29"/>
      <c r="J100" s="29"/>
      <c r="K100" s="29"/>
      <c r="L100" s="29"/>
      <c r="M100" s="29"/>
      <c r="N100" s="29"/>
      <c r="O100" s="29"/>
      <c r="P100" s="29"/>
      <c r="Q100" s="29"/>
      <c r="R100" s="259"/>
      <c r="S100" s="259"/>
      <c r="T100" s="259"/>
      <c r="U100" s="259"/>
      <c r="V100" s="259"/>
      <c r="W100" s="259"/>
      <c r="X100" s="259"/>
      <c r="Y100" s="259"/>
      <c r="Z100" s="259"/>
      <c r="AA100" s="259"/>
      <c r="AB100" s="259"/>
      <c r="AC100" s="259"/>
      <c r="AD100" s="259"/>
      <c r="AE100" s="259"/>
      <c r="AF100" s="259"/>
      <c r="AG100" s="259"/>
      <c r="AH100" s="259"/>
      <c r="AI100" s="259"/>
      <c r="AJ100" s="259"/>
      <c r="AK100" s="259"/>
    </row>
    <row r="101" ht="13.5" hidden="1" customHeight="1">
      <c r="A101" s="259"/>
      <c r="B101" s="29"/>
      <c r="C101" s="29"/>
      <c r="D101" s="29"/>
      <c r="E101" s="29"/>
      <c r="F101" s="29"/>
      <c r="G101" s="29"/>
      <c r="H101" s="29"/>
      <c r="I101" s="29"/>
      <c r="J101" s="29"/>
      <c r="K101" s="29"/>
      <c r="L101" s="29"/>
      <c r="M101" s="29"/>
      <c r="N101" s="29"/>
      <c r="O101" s="29"/>
      <c r="P101" s="29"/>
      <c r="Q101" s="29"/>
      <c r="R101" s="259"/>
      <c r="S101" s="259"/>
      <c r="T101" s="259"/>
      <c r="U101" s="259"/>
      <c r="V101" s="259"/>
      <c r="W101" s="259"/>
      <c r="X101" s="259"/>
      <c r="Y101" s="259"/>
      <c r="Z101" s="259"/>
      <c r="AA101" s="259"/>
      <c r="AB101" s="259"/>
      <c r="AC101" s="259"/>
      <c r="AD101" s="259"/>
      <c r="AE101" s="259"/>
      <c r="AF101" s="259"/>
      <c r="AG101" s="259"/>
      <c r="AH101" s="259"/>
      <c r="AI101" s="259"/>
      <c r="AJ101" s="259"/>
      <c r="AK101" s="259"/>
    </row>
    <row r="102" ht="13.5" customHeight="1">
      <c r="A102" s="259"/>
      <c r="B102" s="29"/>
      <c r="C102" s="29"/>
      <c r="D102" s="29"/>
      <c r="E102" s="29"/>
      <c r="F102" s="29"/>
      <c r="G102" s="29"/>
      <c r="H102" s="29"/>
      <c r="I102" s="29"/>
      <c r="J102" s="29"/>
      <c r="K102" s="29"/>
      <c r="L102" s="29"/>
      <c r="M102" s="29"/>
      <c r="N102" s="29"/>
      <c r="O102" s="29"/>
      <c r="P102" s="29"/>
      <c r="Q102" s="29"/>
      <c r="R102" s="259"/>
      <c r="S102" s="259"/>
      <c r="T102" s="259"/>
      <c r="U102" s="259"/>
      <c r="V102" s="259"/>
      <c r="W102" s="259"/>
      <c r="X102" s="259"/>
      <c r="Y102" s="259"/>
      <c r="Z102" s="259"/>
      <c r="AA102" s="259"/>
      <c r="AB102" s="259"/>
      <c r="AC102" s="259"/>
      <c r="AD102" s="259"/>
      <c r="AE102" s="259"/>
      <c r="AF102" s="259"/>
      <c r="AG102" s="259"/>
      <c r="AH102" s="259"/>
      <c r="AI102" s="259"/>
      <c r="AJ102" s="259"/>
      <c r="AK102" s="259"/>
    </row>
    <row r="103" ht="13.5" customHeight="1">
      <c r="A103" s="259"/>
      <c r="B103" s="29"/>
      <c r="C103" s="29"/>
      <c r="D103" s="29"/>
      <c r="E103" s="29"/>
      <c r="F103" s="29"/>
      <c r="G103" s="29"/>
      <c r="H103" s="29"/>
      <c r="I103" s="29"/>
      <c r="J103" s="29"/>
      <c r="K103" s="29"/>
      <c r="L103" s="29"/>
      <c r="M103" s="29"/>
      <c r="N103" s="29"/>
      <c r="O103" s="29"/>
      <c r="P103" s="29"/>
      <c r="Q103" s="29"/>
      <c r="R103" s="259"/>
      <c r="S103" s="259"/>
      <c r="T103" s="259"/>
      <c r="U103" s="259"/>
      <c r="V103" s="259"/>
      <c r="W103" s="259"/>
      <c r="X103" s="259"/>
      <c r="Y103" s="259"/>
      <c r="Z103" s="259"/>
      <c r="AA103" s="259"/>
      <c r="AB103" s="259"/>
      <c r="AC103" s="259"/>
      <c r="AD103" s="259"/>
      <c r="AE103" s="259"/>
      <c r="AF103" s="259"/>
      <c r="AG103" s="259"/>
      <c r="AH103" s="259"/>
      <c r="AI103" s="259"/>
      <c r="AJ103" s="259"/>
      <c r="AK103" s="259"/>
    </row>
    <row r="104" ht="13.5" customHeight="1">
      <c r="A104" s="259"/>
      <c r="B104" s="29"/>
      <c r="C104" s="29"/>
      <c r="D104" s="29"/>
      <c r="E104" s="29"/>
      <c r="F104" s="29"/>
      <c r="G104" s="29"/>
      <c r="H104" s="29"/>
      <c r="I104" s="29"/>
      <c r="J104" s="29"/>
      <c r="K104" s="29"/>
      <c r="L104" s="29"/>
      <c r="M104" s="29"/>
      <c r="N104" s="29"/>
      <c r="O104" s="29"/>
      <c r="P104" s="29"/>
      <c r="Q104" s="29"/>
      <c r="R104" s="259"/>
      <c r="S104" s="259"/>
      <c r="T104" s="259"/>
      <c r="U104" s="259"/>
      <c r="V104" s="259"/>
      <c r="W104" s="259"/>
      <c r="X104" s="259"/>
      <c r="Y104" s="259"/>
      <c r="Z104" s="259"/>
      <c r="AA104" s="259"/>
      <c r="AB104" s="259"/>
      <c r="AC104" s="259"/>
      <c r="AD104" s="259"/>
      <c r="AE104" s="259"/>
      <c r="AF104" s="259"/>
      <c r="AG104" s="259"/>
      <c r="AH104" s="259"/>
      <c r="AI104" s="259"/>
      <c r="AJ104" s="259"/>
      <c r="AK104" s="259"/>
    </row>
    <row r="105" ht="13.5" customHeight="1">
      <c r="A105" s="259"/>
      <c r="B105" s="29"/>
      <c r="C105" s="29"/>
      <c r="D105" s="29"/>
      <c r="E105" s="29"/>
      <c r="F105" s="29"/>
      <c r="G105" s="29"/>
      <c r="H105" s="29"/>
      <c r="I105" s="29"/>
      <c r="J105" s="29"/>
      <c r="K105" s="29"/>
      <c r="L105" s="29"/>
      <c r="M105" s="29"/>
      <c r="N105" s="29"/>
      <c r="O105" s="29"/>
      <c r="P105" s="29"/>
      <c r="Q105" s="29"/>
      <c r="R105" s="259"/>
      <c r="S105" s="259"/>
      <c r="T105" s="259"/>
      <c r="U105" s="259"/>
      <c r="V105" s="259"/>
      <c r="W105" s="259"/>
      <c r="X105" s="259"/>
      <c r="Y105" s="259"/>
      <c r="Z105" s="259"/>
      <c r="AA105" s="259"/>
      <c r="AB105" s="259"/>
      <c r="AC105" s="259"/>
      <c r="AD105" s="259"/>
      <c r="AE105" s="259"/>
      <c r="AF105" s="259"/>
      <c r="AG105" s="259"/>
      <c r="AH105" s="259"/>
      <c r="AI105" s="259"/>
      <c r="AJ105" s="259"/>
      <c r="AK105" s="259"/>
    </row>
    <row r="106" ht="13.5" customHeight="1">
      <c r="A106" s="259"/>
      <c r="B106" s="29"/>
      <c r="C106" s="29"/>
      <c r="D106" s="29"/>
      <c r="E106" s="29"/>
      <c r="F106" s="29"/>
      <c r="G106" s="29"/>
      <c r="H106" s="29"/>
      <c r="I106" s="29"/>
      <c r="J106" s="29"/>
      <c r="K106" s="29"/>
      <c r="L106" s="29"/>
      <c r="M106" s="29"/>
      <c r="N106" s="29"/>
      <c r="O106" s="29"/>
      <c r="P106" s="29"/>
      <c r="Q106" s="29"/>
      <c r="R106" s="259"/>
      <c r="S106" s="259"/>
      <c r="T106" s="259"/>
      <c r="U106" s="259"/>
      <c r="V106" s="259"/>
      <c r="W106" s="259"/>
      <c r="X106" s="259"/>
      <c r="Y106" s="259"/>
      <c r="Z106" s="259"/>
      <c r="AA106" s="259"/>
      <c r="AB106" s="259"/>
      <c r="AC106" s="259"/>
      <c r="AD106" s="259"/>
      <c r="AE106" s="259"/>
      <c r="AF106" s="259"/>
      <c r="AG106" s="259"/>
      <c r="AH106" s="259"/>
      <c r="AI106" s="259"/>
      <c r="AJ106" s="259"/>
      <c r="AK106" s="259"/>
    </row>
    <row r="107" ht="13.5" customHeight="1">
      <c r="A107" s="259"/>
      <c r="B107" s="29"/>
      <c r="C107" s="29"/>
      <c r="D107" s="29"/>
      <c r="E107" s="29"/>
      <c r="F107" s="29"/>
      <c r="G107" s="29"/>
      <c r="H107" s="29"/>
      <c r="I107" s="29"/>
      <c r="J107" s="29"/>
      <c r="K107" s="29"/>
      <c r="L107" s="29"/>
      <c r="M107" s="29"/>
      <c r="N107" s="29"/>
      <c r="O107" s="29"/>
      <c r="P107" s="29"/>
      <c r="Q107" s="29"/>
      <c r="R107" s="259"/>
      <c r="S107" s="259"/>
      <c r="T107" s="259"/>
      <c r="U107" s="259"/>
      <c r="V107" s="259"/>
      <c r="W107" s="259"/>
      <c r="X107" s="259"/>
      <c r="Y107" s="259"/>
      <c r="Z107" s="259"/>
      <c r="AA107" s="259"/>
      <c r="AB107" s="259"/>
      <c r="AC107" s="259"/>
      <c r="AD107" s="259"/>
      <c r="AE107" s="259"/>
      <c r="AF107" s="259"/>
      <c r="AG107" s="259"/>
      <c r="AH107" s="259"/>
      <c r="AI107" s="259"/>
      <c r="AJ107" s="259"/>
      <c r="AK107" s="259"/>
    </row>
    <row r="108" ht="13.5" customHeight="1">
      <c r="A108" s="259"/>
      <c r="B108" s="29"/>
      <c r="C108" s="29"/>
      <c r="D108" s="29"/>
      <c r="E108" s="29"/>
      <c r="F108" s="29"/>
      <c r="G108" s="29"/>
      <c r="H108" s="29"/>
      <c r="I108" s="29"/>
      <c r="J108" s="29"/>
      <c r="K108" s="29"/>
      <c r="L108" s="29"/>
      <c r="M108" s="29"/>
      <c r="N108" s="29"/>
      <c r="O108" s="29"/>
      <c r="P108" s="29"/>
      <c r="Q108" s="29"/>
      <c r="R108" s="259"/>
      <c r="S108" s="259"/>
      <c r="T108" s="259"/>
      <c r="U108" s="259"/>
      <c r="V108" s="259"/>
      <c r="W108" s="259"/>
      <c r="X108" s="259"/>
      <c r="Y108" s="259"/>
      <c r="Z108" s="259"/>
      <c r="AA108" s="259"/>
      <c r="AB108" s="259"/>
      <c r="AC108" s="259"/>
      <c r="AD108" s="259"/>
      <c r="AE108" s="259"/>
      <c r="AF108" s="259"/>
      <c r="AG108" s="259"/>
      <c r="AH108" s="259"/>
      <c r="AI108" s="259"/>
      <c r="AJ108" s="259"/>
      <c r="AK108" s="259"/>
    </row>
    <row r="109" ht="13.5" customHeight="1">
      <c r="A109" s="259"/>
      <c r="B109" s="29"/>
      <c r="C109" s="29"/>
      <c r="D109" s="29"/>
      <c r="E109" s="29"/>
      <c r="F109" s="29"/>
      <c r="G109" s="29"/>
      <c r="H109" s="29"/>
      <c r="I109" s="29"/>
      <c r="J109" s="29"/>
      <c r="K109" s="29"/>
      <c r="L109" s="29"/>
      <c r="M109" s="29"/>
      <c r="N109" s="29"/>
      <c r="O109" s="29"/>
      <c r="P109" s="29"/>
      <c r="Q109" s="29"/>
      <c r="R109" s="259"/>
      <c r="S109" s="259"/>
      <c r="T109" s="259"/>
      <c r="U109" s="259"/>
      <c r="V109" s="259"/>
      <c r="W109" s="259"/>
      <c r="X109" s="259"/>
      <c r="Y109" s="259"/>
      <c r="Z109" s="259"/>
      <c r="AA109" s="259"/>
      <c r="AB109" s="259"/>
      <c r="AC109" s="259"/>
      <c r="AD109" s="259"/>
      <c r="AE109" s="259"/>
      <c r="AF109" s="259"/>
      <c r="AG109" s="259"/>
      <c r="AH109" s="259"/>
      <c r="AI109" s="259"/>
      <c r="AJ109" s="259"/>
      <c r="AK109" s="259"/>
    </row>
    <row r="110" ht="13.5" customHeight="1">
      <c r="A110" s="259"/>
      <c r="B110" s="29"/>
      <c r="C110" s="29"/>
      <c r="D110" s="29"/>
      <c r="E110" s="29"/>
      <c r="F110" s="29"/>
      <c r="G110" s="29"/>
      <c r="H110" s="29"/>
      <c r="I110" s="29"/>
      <c r="J110" s="29"/>
      <c r="K110" s="29"/>
      <c r="L110" s="29"/>
      <c r="M110" s="29"/>
      <c r="N110" s="29"/>
      <c r="O110" s="29"/>
      <c r="P110" s="29"/>
      <c r="Q110" s="29"/>
      <c r="R110" s="259"/>
      <c r="S110" s="259"/>
      <c r="T110" s="259"/>
      <c r="U110" s="259"/>
      <c r="V110" s="259"/>
      <c r="W110" s="259"/>
      <c r="X110" s="259"/>
      <c r="Y110" s="259"/>
      <c r="Z110" s="259"/>
      <c r="AA110" s="259"/>
      <c r="AB110" s="259"/>
      <c r="AC110" s="259"/>
      <c r="AD110" s="259"/>
      <c r="AE110" s="259"/>
      <c r="AF110" s="259"/>
      <c r="AG110" s="259"/>
      <c r="AH110" s="259"/>
      <c r="AI110" s="259"/>
      <c r="AJ110" s="259"/>
      <c r="AK110" s="259"/>
    </row>
    <row r="111" ht="13.5" customHeight="1">
      <c r="A111" s="259"/>
      <c r="B111" s="29"/>
      <c r="C111" s="29"/>
      <c r="D111" s="29"/>
      <c r="E111" s="29"/>
      <c r="F111" s="29"/>
      <c r="G111" s="29"/>
      <c r="H111" s="29"/>
      <c r="I111" s="29"/>
      <c r="J111" s="29"/>
      <c r="K111" s="29"/>
      <c r="L111" s="29"/>
      <c r="M111" s="29"/>
      <c r="N111" s="29"/>
      <c r="O111" s="29"/>
      <c r="P111" s="29"/>
      <c r="Q111" s="29"/>
      <c r="R111" s="259"/>
      <c r="S111" s="259"/>
      <c r="T111" s="259"/>
      <c r="U111" s="259"/>
      <c r="V111" s="259"/>
      <c r="W111" s="259"/>
      <c r="X111" s="259"/>
      <c r="Y111" s="259"/>
      <c r="Z111" s="259"/>
      <c r="AA111" s="259"/>
      <c r="AB111" s="259"/>
      <c r="AC111" s="259"/>
      <c r="AD111" s="259"/>
      <c r="AE111" s="259"/>
      <c r="AF111" s="259"/>
      <c r="AG111" s="259"/>
      <c r="AH111" s="259"/>
      <c r="AI111" s="259"/>
      <c r="AJ111" s="259"/>
      <c r="AK111" s="259"/>
    </row>
    <row r="112" ht="13.5" customHeight="1">
      <c r="A112" s="259"/>
      <c r="B112" s="29"/>
      <c r="C112" s="29"/>
      <c r="D112" s="29"/>
      <c r="E112" s="29"/>
      <c r="F112" s="29"/>
      <c r="G112" s="29"/>
      <c r="H112" s="29"/>
      <c r="I112" s="29"/>
      <c r="J112" s="29"/>
      <c r="K112" s="29"/>
      <c r="L112" s="29"/>
      <c r="M112" s="29"/>
      <c r="N112" s="29"/>
      <c r="O112" s="29"/>
      <c r="P112" s="29"/>
      <c r="Q112" s="29"/>
      <c r="R112" s="259"/>
      <c r="S112" s="259"/>
      <c r="T112" s="259"/>
      <c r="U112" s="259"/>
      <c r="V112" s="259"/>
      <c r="W112" s="259"/>
      <c r="X112" s="259"/>
      <c r="Y112" s="259"/>
      <c r="Z112" s="259"/>
      <c r="AA112" s="259"/>
      <c r="AB112" s="259"/>
      <c r="AC112" s="259"/>
      <c r="AD112" s="259"/>
      <c r="AE112" s="259"/>
      <c r="AF112" s="259"/>
      <c r="AG112" s="259"/>
      <c r="AH112" s="259"/>
      <c r="AI112" s="259"/>
      <c r="AJ112" s="259"/>
      <c r="AK112" s="259"/>
    </row>
    <row r="113" ht="13.5" customHeight="1">
      <c r="A113" s="259"/>
      <c r="B113" s="29"/>
      <c r="C113" s="29"/>
      <c r="D113" s="29"/>
      <c r="E113" s="29"/>
      <c r="F113" s="29"/>
      <c r="G113" s="29"/>
      <c r="H113" s="29"/>
      <c r="I113" s="29"/>
      <c r="J113" s="29"/>
      <c r="K113" s="29"/>
      <c r="L113" s="29"/>
      <c r="M113" s="29"/>
      <c r="N113" s="29"/>
      <c r="O113" s="29"/>
      <c r="P113" s="29"/>
      <c r="Q113" s="29"/>
      <c r="R113" s="259"/>
      <c r="S113" s="259"/>
      <c r="T113" s="259"/>
      <c r="U113" s="259"/>
      <c r="V113" s="259"/>
      <c r="W113" s="259"/>
      <c r="X113" s="259"/>
      <c r="Y113" s="259"/>
      <c r="Z113" s="259"/>
      <c r="AA113" s="259"/>
      <c r="AB113" s="259"/>
      <c r="AC113" s="259"/>
      <c r="AD113" s="259"/>
      <c r="AE113" s="259"/>
      <c r="AF113" s="259"/>
      <c r="AG113" s="259"/>
      <c r="AH113" s="259"/>
      <c r="AI113" s="259"/>
      <c r="AJ113" s="259"/>
      <c r="AK113" s="259"/>
    </row>
    <row r="114" ht="13.5" customHeight="1">
      <c r="A114" s="259"/>
      <c r="B114" s="29"/>
      <c r="C114" s="29"/>
      <c r="D114" s="29"/>
      <c r="E114" s="29"/>
      <c r="F114" s="29"/>
      <c r="G114" s="29"/>
      <c r="H114" s="29"/>
      <c r="I114" s="29"/>
      <c r="J114" s="29"/>
      <c r="K114" s="29"/>
      <c r="L114" s="29"/>
      <c r="M114" s="29"/>
      <c r="N114" s="29"/>
      <c r="O114" s="29"/>
      <c r="P114" s="29"/>
      <c r="Q114" s="29"/>
      <c r="R114" s="259"/>
      <c r="S114" s="259"/>
      <c r="T114" s="259"/>
      <c r="U114" s="259"/>
      <c r="V114" s="259"/>
      <c r="W114" s="259"/>
      <c r="X114" s="259"/>
      <c r="Y114" s="259"/>
      <c r="Z114" s="259"/>
      <c r="AA114" s="259"/>
      <c r="AB114" s="259"/>
      <c r="AC114" s="259"/>
      <c r="AD114" s="259"/>
      <c r="AE114" s="259"/>
      <c r="AF114" s="259"/>
      <c r="AG114" s="259"/>
      <c r="AH114" s="259"/>
      <c r="AI114" s="259"/>
      <c r="AJ114" s="259"/>
      <c r="AK114" s="259"/>
    </row>
    <row r="115" ht="13.5" customHeight="1">
      <c r="A115" s="259"/>
      <c r="B115" s="29"/>
      <c r="C115" s="29"/>
      <c r="D115" s="29"/>
      <c r="E115" s="29"/>
      <c r="F115" s="29"/>
      <c r="G115" s="29"/>
      <c r="H115" s="29"/>
      <c r="I115" s="29"/>
      <c r="J115" s="29"/>
      <c r="K115" s="29"/>
      <c r="L115" s="29"/>
      <c r="M115" s="29"/>
      <c r="N115" s="29"/>
      <c r="O115" s="29"/>
      <c r="P115" s="29"/>
      <c r="Q115" s="29"/>
      <c r="R115" s="259"/>
      <c r="S115" s="259"/>
      <c r="T115" s="259"/>
      <c r="U115" s="259"/>
      <c r="V115" s="259"/>
      <c r="W115" s="259"/>
      <c r="X115" s="259"/>
      <c r="Y115" s="259"/>
      <c r="Z115" s="259"/>
      <c r="AA115" s="259"/>
      <c r="AB115" s="259"/>
      <c r="AC115" s="259"/>
      <c r="AD115" s="259"/>
      <c r="AE115" s="259"/>
      <c r="AF115" s="259"/>
      <c r="AG115" s="259"/>
      <c r="AH115" s="259"/>
      <c r="AI115" s="259"/>
      <c r="AJ115" s="259"/>
      <c r="AK115" s="259"/>
    </row>
    <row r="116" ht="13.5" customHeight="1">
      <c r="A116" s="259"/>
      <c r="B116" s="29"/>
      <c r="C116" s="29"/>
      <c r="D116" s="29"/>
      <c r="E116" s="29"/>
      <c r="F116" s="29"/>
      <c r="G116" s="29"/>
      <c r="H116" s="29"/>
      <c r="I116" s="29"/>
      <c r="J116" s="29"/>
      <c r="K116" s="29"/>
      <c r="L116" s="29"/>
      <c r="M116" s="29"/>
      <c r="N116" s="29"/>
      <c r="O116" s="29"/>
      <c r="P116" s="29"/>
      <c r="Q116" s="29"/>
      <c r="R116" s="259"/>
      <c r="S116" s="259"/>
      <c r="T116" s="259"/>
      <c r="U116" s="259"/>
      <c r="V116" s="259"/>
      <c r="W116" s="259"/>
      <c r="X116" s="259"/>
      <c r="Y116" s="259"/>
      <c r="Z116" s="259"/>
      <c r="AA116" s="259"/>
      <c r="AB116" s="259"/>
      <c r="AC116" s="259"/>
      <c r="AD116" s="259"/>
      <c r="AE116" s="259"/>
      <c r="AF116" s="259"/>
      <c r="AG116" s="259"/>
      <c r="AH116" s="259"/>
      <c r="AI116" s="259"/>
      <c r="AJ116" s="259"/>
      <c r="AK116" s="259"/>
    </row>
    <row r="117" ht="13.5" customHeight="1">
      <c r="A117" s="259"/>
      <c r="B117" s="29"/>
      <c r="C117" s="29"/>
      <c r="D117" s="29"/>
      <c r="E117" s="29"/>
      <c r="F117" s="29"/>
      <c r="G117" s="29"/>
      <c r="H117" s="29"/>
      <c r="I117" s="29"/>
      <c r="J117" s="29"/>
      <c r="K117" s="29"/>
      <c r="L117" s="29"/>
      <c r="M117" s="29"/>
      <c r="N117" s="29"/>
      <c r="O117" s="29"/>
      <c r="P117" s="29"/>
      <c r="Q117" s="29"/>
      <c r="R117" s="259"/>
      <c r="S117" s="259"/>
      <c r="T117" s="259"/>
      <c r="U117" s="259"/>
      <c r="V117" s="259"/>
      <c r="W117" s="259"/>
      <c r="X117" s="259"/>
      <c r="Y117" s="259"/>
      <c r="Z117" s="259"/>
      <c r="AA117" s="259"/>
      <c r="AB117" s="259"/>
      <c r="AC117" s="259"/>
      <c r="AD117" s="259"/>
      <c r="AE117" s="259"/>
      <c r="AF117" s="259"/>
      <c r="AG117" s="259"/>
      <c r="AH117" s="259"/>
      <c r="AI117" s="259"/>
      <c r="AJ117" s="259"/>
      <c r="AK117" s="259"/>
    </row>
    <row r="118" ht="13.5" customHeight="1">
      <c r="A118" s="259"/>
      <c r="B118" s="29"/>
      <c r="C118" s="29"/>
      <c r="D118" s="29"/>
      <c r="E118" s="29"/>
      <c r="F118" s="29"/>
      <c r="G118" s="29"/>
      <c r="H118" s="29"/>
      <c r="I118" s="29"/>
      <c r="J118" s="29"/>
      <c r="K118" s="29"/>
      <c r="L118" s="29"/>
      <c r="M118" s="29"/>
      <c r="N118" s="29"/>
      <c r="O118" s="29"/>
      <c r="P118" s="29"/>
      <c r="Q118" s="29"/>
      <c r="R118" s="259"/>
      <c r="S118" s="259"/>
      <c r="T118" s="259"/>
      <c r="U118" s="259"/>
      <c r="V118" s="259"/>
      <c r="W118" s="259"/>
      <c r="X118" s="259"/>
      <c r="Y118" s="259"/>
      <c r="Z118" s="259"/>
      <c r="AA118" s="259"/>
      <c r="AB118" s="259"/>
      <c r="AC118" s="259"/>
      <c r="AD118" s="259"/>
      <c r="AE118" s="259"/>
      <c r="AF118" s="259"/>
      <c r="AG118" s="259"/>
      <c r="AH118" s="259"/>
      <c r="AI118" s="259"/>
      <c r="AJ118" s="259"/>
      <c r="AK118" s="259"/>
    </row>
    <row r="119" ht="13.5" customHeight="1">
      <c r="A119" s="259"/>
      <c r="B119" s="29"/>
      <c r="C119" s="29"/>
      <c r="D119" s="29"/>
      <c r="E119" s="29"/>
      <c r="F119" s="29"/>
      <c r="G119" s="29"/>
      <c r="H119" s="29"/>
      <c r="I119" s="29"/>
      <c r="J119" s="29"/>
      <c r="K119" s="29"/>
      <c r="L119" s="29"/>
      <c r="M119" s="29"/>
      <c r="N119" s="29"/>
      <c r="O119" s="29"/>
      <c r="P119" s="29"/>
      <c r="Q119" s="29"/>
      <c r="R119" s="259"/>
      <c r="S119" s="259"/>
      <c r="T119" s="259"/>
      <c r="U119" s="259"/>
      <c r="V119" s="259"/>
      <c r="W119" s="259"/>
      <c r="X119" s="259"/>
      <c r="Y119" s="259"/>
      <c r="Z119" s="259"/>
      <c r="AA119" s="259"/>
      <c r="AB119" s="259"/>
      <c r="AC119" s="259"/>
      <c r="AD119" s="259"/>
      <c r="AE119" s="259"/>
      <c r="AF119" s="259"/>
      <c r="AG119" s="259"/>
      <c r="AH119" s="259"/>
      <c r="AI119" s="259"/>
      <c r="AJ119" s="259"/>
      <c r="AK119" s="259"/>
    </row>
    <row r="120" ht="13.5" customHeight="1">
      <c r="A120" s="259"/>
      <c r="B120" s="29"/>
      <c r="C120" s="29"/>
      <c r="D120" s="29"/>
      <c r="E120" s="29"/>
      <c r="F120" s="29"/>
      <c r="G120" s="29"/>
      <c r="H120" s="29"/>
      <c r="I120" s="29"/>
      <c r="J120" s="29"/>
      <c r="K120" s="29"/>
      <c r="L120" s="29"/>
      <c r="M120" s="29"/>
      <c r="N120" s="29"/>
      <c r="O120" s="29"/>
      <c r="P120" s="29"/>
      <c r="Q120" s="29"/>
      <c r="R120" s="259"/>
      <c r="S120" s="259"/>
      <c r="T120" s="259"/>
      <c r="U120" s="259"/>
      <c r="V120" s="259"/>
      <c r="W120" s="259"/>
      <c r="X120" s="259"/>
      <c r="Y120" s="259"/>
      <c r="Z120" s="259"/>
      <c r="AA120" s="259"/>
      <c r="AB120" s="259"/>
      <c r="AC120" s="259"/>
      <c r="AD120" s="259"/>
      <c r="AE120" s="259"/>
      <c r="AF120" s="259"/>
      <c r="AG120" s="259"/>
      <c r="AH120" s="259"/>
      <c r="AI120" s="259"/>
      <c r="AJ120" s="259"/>
      <c r="AK120" s="259"/>
    </row>
    <row r="121" ht="13.5" customHeight="1">
      <c r="A121" s="259"/>
      <c r="B121" s="29"/>
      <c r="C121" s="29"/>
      <c r="D121" s="29"/>
      <c r="E121" s="29"/>
      <c r="F121" s="29"/>
      <c r="G121" s="29"/>
      <c r="H121" s="29"/>
      <c r="I121" s="29"/>
      <c r="J121" s="29"/>
      <c r="K121" s="29"/>
      <c r="L121" s="29"/>
      <c r="M121" s="29"/>
      <c r="N121" s="29"/>
      <c r="O121" s="29"/>
      <c r="P121" s="29"/>
      <c r="Q121" s="29"/>
      <c r="R121" s="259"/>
      <c r="S121" s="259"/>
      <c r="T121" s="259"/>
      <c r="U121" s="259"/>
      <c r="V121" s="259"/>
      <c r="W121" s="259"/>
      <c r="X121" s="259"/>
      <c r="Y121" s="259"/>
      <c r="Z121" s="259"/>
      <c r="AA121" s="259"/>
      <c r="AB121" s="259"/>
      <c r="AC121" s="259"/>
      <c r="AD121" s="259"/>
      <c r="AE121" s="259"/>
      <c r="AF121" s="259"/>
      <c r="AG121" s="259"/>
      <c r="AH121" s="259"/>
      <c r="AI121" s="259"/>
      <c r="AJ121" s="259"/>
      <c r="AK121" s="259"/>
    </row>
    <row r="122" ht="13.5" customHeight="1">
      <c r="A122" s="259"/>
      <c r="B122" s="29"/>
      <c r="C122" s="29"/>
      <c r="D122" s="29"/>
      <c r="E122" s="29"/>
      <c r="F122" s="29"/>
      <c r="G122" s="29"/>
      <c r="H122" s="29"/>
      <c r="I122" s="29"/>
      <c r="J122" s="29"/>
      <c r="K122" s="29"/>
      <c r="L122" s="29"/>
      <c r="M122" s="29"/>
      <c r="N122" s="29"/>
      <c r="O122" s="29"/>
      <c r="P122" s="29"/>
      <c r="Q122" s="29"/>
      <c r="R122" s="259"/>
      <c r="S122" s="259"/>
      <c r="T122" s="259"/>
      <c r="U122" s="259"/>
      <c r="V122" s="259"/>
      <c r="W122" s="259"/>
      <c r="X122" s="259"/>
      <c r="Y122" s="259"/>
      <c r="Z122" s="259"/>
      <c r="AA122" s="259"/>
      <c r="AB122" s="259"/>
      <c r="AC122" s="259"/>
      <c r="AD122" s="259"/>
      <c r="AE122" s="259"/>
      <c r="AF122" s="259"/>
      <c r="AG122" s="259"/>
      <c r="AH122" s="259"/>
      <c r="AI122" s="259"/>
      <c r="AJ122" s="259"/>
      <c r="AK122" s="259"/>
    </row>
    <row r="123" ht="13.5" customHeight="1">
      <c r="A123" s="259"/>
      <c r="B123" s="29"/>
      <c r="C123" s="29"/>
      <c r="D123" s="29"/>
      <c r="E123" s="29"/>
      <c r="F123" s="29"/>
      <c r="G123" s="29"/>
      <c r="H123" s="29"/>
      <c r="I123" s="29"/>
      <c r="J123" s="29"/>
      <c r="K123" s="29"/>
      <c r="L123" s="29"/>
      <c r="M123" s="29"/>
      <c r="N123" s="29"/>
      <c r="O123" s="29"/>
      <c r="P123" s="29"/>
      <c r="Q123" s="29"/>
      <c r="R123" s="259"/>
      <c r="S123" s="259"/>
      <c r="T123" s="259"/>
      <c r="U123" s="259"/>
      <c r="V123" s="259"/>
      <c r="W123" s="259"/>
      <c r="X123" s="259"/>
      <c r="Y123" s="259"/>
      <c r="Z123" s="259"/>
      <c r="AA123" s="259"/>
      <c r="AB123" s="259"/>
      <c r="AC123" s="259"/>
      <c r="AD123" s="259"/>
      <c r="AE123" s="259"/>
      <c r="AF123" s="259"/>
      <c r="AG123" s="259"/>
      <c r="AH123" s="259"/>
      <c r="AI123" s="259"/>
      <c r="AJ123" s="259"/>
      <c r="AK123" s="259"/>
    </row>
    <row r="124" ht="13.5" customHeight="1">
      <c r="A124" s="259"/>
      <c r="B124" s="29"/>
      <c r="C124" s="29"/>
      <c r="D124" s="29"/>
      <c r="E124" s="29"/>
      <c r="F124" s="29"/>
      <c r="G124" s="29"/>
      <c r="H124" s="29"/>
      <c r="I124" s="29"/>
      <c r="J124" s="29"/>
      <c r="K124" s="29"/>
      <c r="L124" s="29"/>
      <c r="M124" s="29"/>
      <c r="N124" s="29"/>
      <c r="O124" s="29"/>
      <c r="P124" s="29"/>
      <c r="Q124" s="29"/>
      <c r="R124" s="259"/>
      <c r="S124" s="259"/>
      <c r="T124" s="259"/>
      <c r="U124" s="259"/>
      <c r="V124" s="259"/>
      <c r="W124" s="259"/>
      <c r="X124" s="259"/>
      <c r="Y124" s="259"/>
      <c r="Z124" s="259"/>
      <c r="AA124" s="259"/>
      <c r="AB124" s="259"/>
      <c r="AC124" s="259"/>
      <c r="AD124" s="259"/>
      <c r="AE124" s="259"/>
      <c r="AF124" s="259"/>
      <c r="AG124" s="259"/>
      <c r="AH124" s="259"/>
      <c r="AI124" s="259"/>
      <c r="AJ124" s="259"/>
      <c r="AK124" s="259"/>
    </row>
    <row r="125" ht="13.5" customHeight="1">
      <c r="A125" s="259"/>
      <c r="B125" s="29"/>
      <c r="C125" s="29"/>
      <c r="D125" s="29"/>
      <c r="E125" s="29"/>
      <c r="F125" s="29"/>
      <c r="G125" s="29"/>
      <c r="H125" s="29"/>
      <c r="I125" s="29"/>
      <c r="J125" s="29"/>
      <c r="K125" s="29"/>
      <c r="L125" s="29"/>
      <c r="M125" s="29"/>
      <c r="N125" s="29"/>
      <c r="O125" s="29"/>
      <c r="P125" s="29"/>
      <c r="Q125" s="29"/>
      <c r="R125" s="259"/>
      <c r="S125" s="259"/>
      <c r="T125" s="259"/>
      <c r="U125" s="259"/>
      <c r="V125" s="259"/>
      <c r="W125" s="259"/>
      <c r="X125" s="259"/>
      <c r="Y125" s="259"/>
      <c r="Z125" s="259"/>
      <c r="AA125" s="259"/>
      <c r="AB125" s="259"/>
      <c r="AC125" s="259"/>
      <c r="AD125" s="259"/>
      <c r="AE125" s="259"/>
      <c r="AF125" s="259"/>
      <c r="AG125" s="259"/>
      <c r="AH125" s="259"/>
      <c r="AI125" s="259"/>
      <c r="AJ125" s="259"/>
      <c r="AK125" s="259"/>
    </row>
    <row r="126" ht="13.5" customHeight="1">
      <c r="A126" s="259"/>
      <c r="B126" s="29"/>
      <c r="C126" s="29"/>
      <c r="D126" s="29"/>
      <c r="E126" s="29"/>
      <c r="F126" s="29"/>
      <c r="G126" s="29"/>
      <c r="H126" s="29"/>
      <c r="I126" s="29"/>
      <c r="J126" s="29"/>
      <c r="K126" s="29"/>
      <c r="L126" s="29"/>
      <c r="M126" s="29"/>
      <c r="N126" s="29"/>
      <c r="O126" s="29"/>
      <c r="P126" s="29"/>
      <c r="Q126" s="29"/>
      <c r="R126" s="259"/>
      <c r="S126" s="259"/>
      <c r="T126" s="259"/>
      <c r="U126" s="259"/>
      <c r="V126" s="259"/>
      <c r="W126" s="259"/>
      <c r="X126" s="259"/>
      <c r="Y126" s="259"/>
      <c r="Z126" s="259"/>
      <c r="AA126" s="259"/>
      <c r="AB126" s="259"/>
      <c r="AC126" s="259"/>
      <c r="AD126" s="259"/>
      <c r="AE126" s="259"/>
      <c r="AF126" s="259"/>
      <c r="AG126" s="259"/>
      <c r="AH126" s="259"/>
      <c r="AI126" s="259"/>
      <c r="AJ126" s="259"/>
      <c r="AK126" s="259"/>
    </row>
    <row r="127" ht="13.5" customHeight="1">
      <c r="A127" s="259"/>
      <c r="B127" s="29"/>
      <c r="C127" s="29"/>
      <c r="D127" s="29"/>
      <c r="E127" s="29"/>
      <c r="F127" s="29"/>
      <c r="G127" s="29"/>
      <c r="H127" s="29"/>
      <c r="I127" s="29"/>
      <c r="J127" s="29"/>
      <c r="K127" s="29"/>
      <c r="L127" s="29"/>
      <c r="M127" s="29"/>
      <c r="N127" s="29"/>
      <c r="O127" s="29"/>
      <c r="P127" s="29"/>
      <c r="Q127" s="29"/>
      <c r="R127" s="259"/>
      <c r="S127" s="259"/>
      <c r="T127" s="259"/>
      <c r="U127" s="259"/>
      <c r="V127" s="259"/>
      <c r="W127" s="259"/>
      <c r="X127" s="259"/>
      <c r="Y127" s="259"/>
      <c r="Z127" s="259"/>
      <c r="AA127" s="259"/>
      <c r="AB127" s="259"/>
      <c r="AC127" s="259"/>
      <c r="AD127" s="259"/>
      <c r="AE127" s="259"/>
      <c r="AF127" s="259"/>
      <c r="AG127" s="259"/>
      <c r="AH127" s="259"/>
      <c r="AI127" s="259"/>
      <c r="AJ127" s="259"/>
      <c r="AK127" s="259"/>
    </row>
    <row r="128" ht="13.5" customHeight="1">
      <c r="A128" s="259"/>
      <c r="B128" s="29"/>
      <c r="C128" s="29"/>
      <c r="D128" s="29"/>
      <c r="E128" s="29"/>
      <c r="F128" s="29"/>
      <c r="G128" s="29"/>
      <c r="H128" s="29"/>
      <c r="I128" s="29"/>
      <c r="J128" s="29"/>
      <c r="K128" s="29"/>
      <c r="L128" s="29"/>
      <c r="M128" s="29"/>
      <c r="N128" s="29"/>
      <c r="O128" s="29"/>
      <c r="P128" s="29"/>
      <c r="Q128" s="29"/>
      <c r="R128" s="259"/>
      <c r="S128" s="259"/>
      <c r="T128" s="259"/>
      <c r="U128" s="259"/>
      <c r="V128" s="259"/>
      <c r="W128" s="259"/>
      <c r="X128" s="259"/>
      <c r="Y128" s="259"/>
      <c r="Z128" s="259"/>
      <c r="AA128" s="259"/>
      <c r="AB128" s="259"/>
      <c r="AC128" s="259"/>
      <c r="AD128" s="259"/>
      <c r="AE128" s="259"/>
      <c r="AF128" s="259"/>
      <c r="AG128" s="259"/>
      <c r="AH128" s="259"/>
      <c r="AI128" s="259"/>
      <c r="AJ128" s="259"/>
      <c r="AK128" s="259"/>
    </row>
    <row r="129" ht="13.5" customHeight="1">
      <c r="A129" s="259"/>
      <c r="B129" s="29"/>
      <c r="C129" s="29"/>
      <c r="D129" s="29"/>
      <c r="E129" s="29"/>
      <c r="F129" s="29"/>
      <c r="G129" s="29"/>
      <c r="H129" s="29"/>
      <c r="I129" s="29"/>
      <c r="J129" s="29"/>
      <c r="K129" s="29"/>
      <c r="L129" s="29"/>
      <c r="M129" s="29"/>
      <c r="N129" s="29"/>
      <c r="O129" s="29"/>
      <c r="P129" s="29"/>
      <c r="Q129" s="29"/>
      <c r="R129" s="259"/>
      <c r="S129" s="259"/>
      <c r="T129" s="259"/>
      <c r="U129" s="259"/>
      <c r="V129" s="259"/>
      <c r="W129" s="259"/>
      <c r="X129" s="259"/>
      <c r="Y129" s="259"/>
      <c r="Z129" s="259"/>
      <c r="AA129" s="259"/>
      <c r="AB129" s="259"/>
      <c r="AC129" s="259"/>
      <c r="AD129" s="259"/>
      <c r="AE129" s="259"/>
      <c r="AF129" s="259"/>
      <c r="AG129" s="259"/>
      <c r="AH129" s="259"/>
      <c r="AI129" s="259"/>
      <c r="AJ129" s="259"/>
      <c r="AK129" s="259"/>
    </row>
    <row r="130" ht="13.5" customHeight="1">
      <c r="A130" s="259"/>
      <c r="B130" s="29"/>
      <c r="C130" s="29"/>
      <c r="D130" s="29"/>
      <c r="E130" s="29"/>
      <c r="F130" s="29"/>
      <c r="G130" s="29"/>
      <c r="H130" s="29"/>
      <c r="I130" s="29"/>
      <c r="J130" s="29"/>
      <c r="K130" s="29"/>
      <c r="L130" s="29"/>
      <c r="M130" s="29"/>
      <c r="N130" s="29"/>
      <c r="O130" s="29"/>
      <c r="P130" s="29"/>
      <c r="Q130" s="29"/>
      <c r="R130" s="259"/>
      <c r="S130" s="259"/>
      <c r="T130" s="259"/>
      <c r="U130" s="259"/>
      <c r="V130" s="259"/>
      <c r="W130" s="259"/>
      <c r="X130" s="259"/>
      <c r="Y130" s="259"/>
      <c r="Z130" s="259"/>
      <c r="AA130" s="259"/>
      <c r="AB130" s="259"/>
      <c r="AC130" s="259"/>
      <c r="AD130" s="259"/>
      <c r="AE130" s="259"/>
      <c r="AF130" s="259"/>
      <c r="AG130" s="259"/>
      <c r="AH130" s="259"/>
      <c r="AI130" s="259"/>
      <c r="AJ130" s="259"/>
      <c r="AK130" s="259"/>
    </row>
    <row r="131" ht="13.5" customHeight="1">
      <c r="A131" s="259"/>
      <c r="B131" s="29"/>
      <c r="C131" s="29"/>
      <c r="D131" s="29"/>
      <c r="E131" s="29"/>
      <c r="F131" s="29"/>
      <c r="G131" s="29"/>
      <c r="H131" s="29"/>
      <c r="I131" s="29"/>
      <c r="J131" s="29"/>
      <c r="K131" s="29"/>
      <c r="L131" s="29"/>
      <c r="M131" s="29"/>
      <c r="N131" s="29"/>
      <c r="O131" s="29"/>
      <c r="P131" s="29"/>
      <c r="Q131" s="29"/>
      <c r="R131" s="259"/>
      <c r="S131" s="259"/>
      <c r="T131" s="259"/>
      <c r="U131" s="259"/>
      <c r="V131" s="259"/>
      <c r="W131" s="259"/>
      <c r="X131" s="259"/>
      <c r="Y131" s="259"/>
      <c r="Z131" s="259"/>
      <c r="AA131" s="259"/>
      <c r="AB131" s="259"/>
      <c r="AC131" s="259"/>
      <c r="AD131" s="259"/>
      <c r="AE131" s="259"/>
      <c r="AF131" s="259"/>
      <c r="AG131" s="259"/>
      <c r="AH131" s="259"/>
      <c r="AI131" s="259"/>
      <c r="AJ131" s="259"/>
      <c r="AK131" s="259"/>
    </row>
    <row r="132" ht="13.5" customHeight="1">
      <c r="A132" s="259"/>
      <c r="B132" s="29"/>
      <c r="C132" s="29"/>
      <c r="D132" s="29"/>
      <c r="E132" s="29"/>
      <c r="F132" s="29"/>
      <c r="G132" s="29"/>
      <c r="H132" s="29"/>
      <c r="I132" s="29"/>
      <c r="J132" s="29"/>
      <c r="K132" s="29"/>
      <c r="L132" s="29"/>
      <c r="M132" s="29"/>
      <c r="N132" s="29"/>
      <c r="O132" s="29"/>
      <c r="P132" s="29"/>
      <c r="Q132" s="29"/>
      <c r="R132" s="259"/>
      <c r="S132" s="259"/>
      <c r="T132" s="259"/>
      <c r="U132" s="259"/>
      <c r="V132" s="259"/>
      <c r="W132" s="259"/>
      <c r="X132" s="259"/>
      <c r="Y132" s="259"/>
      <c r="Z132" s="259"/>
      <c r="AA132" s="259"/>
      <c r="AB132" s="259"/>
      <c r="AC132" s="259"/>
      <c r="AD132" s="259"/>
      <c r="AE132" s="259"/>
      <c r="AF132" s="259"/>
      <c r="AG132" s="259"/>
      <c r="AH132" s="259"/>
      <c r="AI132" s="259"/>
      <c r="AJ132" s="259"/>
      <c r="AK132" s="259"/>
    </row>
    <row r="133" ht="13.5" customHeight="1">
      <c r="A133" s="259"/>
      <c r="B133" s="29"/>
      <c r="C133" s="29"/>
      <c r="D133" s="29"/>
      <c r="E133" s="29"/>
      <c r="F133" s="29"/>
      <c r="G133" s="29"/>
      <c r="H133" s="29"/>
      <c r="I133" s="29"/>
      <c r="J133" s="29"/>
      <c r="K133" s="29"/>
      <c r="L133" s="29"/>
      <c r="M133" s="29"/>
      <c r="N133" s="29"/>
      <c r="O133" s="29"/>
      <c r="P133" s="29"/>
      <c r="Q133" s="29"/>
      <c r="R133" s="259"/>
      <c r="S133" s="259"/>
      <c r="T133" s="259"/>
      <c r="U133" s="259"/>
      <c r="V133" s="259"/>
      <c r="W133" s="259"/>
      <c r="X133" s="259"/>
      <c r="Y133" s="259"/>
      <c r="Z133" s="259"/>
      <c r="AA133" s="259"/>
      <c r="AB133" s="259"/>
      <c r="AC133" s="259"/>
      <c r="AD133" s="259"/>
      <c r="AE133" s="259"/>
      <c r="AF133" s="259"/>
      <c r="AG133" s="259"/>
      <c r="AH133" s="259"/>
      <c r="AI133" s="259"/>
      <c r="AJ133" s="259"/>
      <c r="AK133" s="259"/>
    </row>
    <row r="134" ht="13.5" customHeight="1">
      <c r="A134" s="259"/>
      <c r="B134" s="29"/>
      <c r="C134" s="29"/>
      <c r="D134" s="29"/>
      <c r="E134" s="29"/>
      <c r="F134" s="29"/>
      <c r="G134" s="29"/>
      <c r="H134" s="29"/>
      <c r="I134" s="29"/>
      <c r="J134" s="29"/>
      <c r="K134" s="29"/>
      <c r="L134" s="29"/>
      <c r="M134" s="29"/>
      <c r="N134" s="29"/>
      <c r="O134" s="29"/>
      <c r="P134" s="29"/>
      <c r="Q134" s="29"/>
      <c r="R134" s="259"/>
      <c r="S134" s="259"/>
      <c r="T134" s="259"/>
      <c r="U134" s="259"/>
      <c r="V134" s="259"/>
      <c r="W134" s="259"/>
      <c r="X134" s="259"/>
      <c r="Y134" s="259"/>
      <c r="Z134" s="259"/>
      <c r="AA134" s="259"/>
      <c r="AB134" s="259"/>
      <c r="AC134" s="259"/>
      <c r="AD134" s="259"/>
      <c r="AE134" s="259"/>
      <c r="AF134" s="259"/>
      <c r="AG134" s="259"/>
      <c r="AH134" s="259"/>
      <c r="AI134" s="259"/>
      <c r="AJ134" s="259"/>
      <c r="AK134" s="259"/>
    </row>
    <row r="135" ht="13.5" customHeight="1">
      <c r="A135" s="259"/>
      <c r="B135" s="29"/>
      <c r="C135" s="29"/>
      <c r="D135" s="29"/>
      <c r="E135" s="29"/>
      <c r="F135" s="29"/>
      <c r="G135" s="29"/>
      <c r="H135" s="29"/>
      <c r="I135" s="29"/>
      <c r="J135" s="29"/>
      <c r="K135" s="29"/>
      <c r="L135" s="29"/>
      <c r="M135" s="29"/>
      <c r="N135" s="29"/>
      <c r="O135" s="29"/>
      <c r="P135" s="29"/>
      <c r="Q135" s="29"/>
      <c r="R135" s="259"/>
      <c r="S135" s="259"/>
      <c r="T135" s="259"/>
      <c r="U135" s="259"/>
      <c r="V135" s="259"/>
      <c r="W135" s="259"/>
      <c r="X135" s="259"/>
      <c r="Y135" s="259"/>
      <c r="Z135" s="259"/>
      <c r="AA135" s="259"/>
      <c r="AB135" s="259"/>
      <c r="AC135" s="259"/>
      <c r="AD135" s="259"/>
      <c r="AE135" s="259"/>
      <c r="AF135" s="259"/>
      <c r="AG135" s="259"/>
      <c r="AH135" s="259"/>
      <c r="AI135" s="259"/>
      <c r="AJ135" s="259"/>
      <c r="AK135" s="259"/>
    </row>
    <row r="136" ht="13.5" customHeight="1">
      <c r="A136" s="259"/>
      <c r="B136" s="29"/>
      <c r="C136" s="29"/>
      <c r="D136" s="29"/>
      <c r="E136" s="29"/>
      <c r="F136" s="29"/>
      <c r="G136" s="29"/>
      <c r="H136" s="29"/>
      <c r="I136" s="29"/>
      <c r="J136" s="29"/>
      <c r="K136" s="29"/>
      <c r="L136" s="29"/>
      <c r="M136" s="29"/>
      <c r="N136" s="29"/>
      <c r="O136" s="29"/>
      <c r="P136" s="29"/>
      <c r="Q136" s="29"/>
      <c r="R136" s="259"/>
      <c r="S136" s="259"/>
      <c r="T136" s="259"/>
      <c r="U136" s="259"/>
      <c r="V136" s="259"/>
      <c r="W136" s="259"/>
      <c r="X136" s="259"/>
      <c r="Y136" s="259"/>
      <c r="Z136" s="259"/>
      <c r="AA136" s="259"/>
      <c r="AB136" s="259"/>
      <c r="AC136" s="259"/>
      <c r="AD136" s="259"/>
      <c r="AE136" s="259"/>
      <c r="AF136" s="259"/>
      <c r="AG136" s="259"/>
      <c r="AH136" s="259"/>
      <c r="AI136" s="259"/>
      <c r="AJ136" s="259"/>
      <c r="AK136" s="259"/>
    </row>
    <row r="137" ht="13.5" customHeight="1">
      <c r="A137" s="259"/>
      <c r="B137" s="29"/>
      <c r="C137" s="29"/>
      <c r="D137" s="29"/>
      <c r="E137" s="29"/>
      <c r="F137" s="29"/>
      <c r="G137" s="29"/>
      <c r="H137" s="29"/>
      <c r="I137" s="29"/>
      <c r="J137" s="29"/>
      <c r="K137" s="29"/>
      <c r="L137" s="29"/>
      <c r="M137" s="29"/>
      <c r="N137" s="29"/>
      <c r="O137" s="29"/>
      <c r="P137" s="29"/>
      <c r="Q137" s="29"/>
      <c r="R137" s="259"/>
      <c r="S137" s="259"/>
      <c r="T137" s="259"/>
      <c r="U137" s="259"/>
      <c r="V137" s="259"/>
      <c r="W137" s="259"/>
      <c r="X137" s="259"/>
      <c r="Y137" s="259"/>
      <c r="Z137" s="259"/>
      <c r="AA137" s="259"/>
      <c r="AB137" s="259"/>
      <c r="AC137" s="259"/>
      <c r="AD137" s="259"/>
      <c r="AE137" s="259"/>
      <c r="AF137" s="259"/>
      <c r="AG137" s="259"/>
      <c r="AH137" s="259"/>
      <c r="AI137" s="259"/>
      <c r="AJ137" s="259"/>
      <c r="AK137" s="259"/>
    </row>
    <row r="138" ht="13.5" customHeight="1">
      <c r="A138" s="259"/>
      <c r="B138" s="29"/>
      <c r="C138" s="29"/>
      <c r="D138" s="29"/>
      <c r="E138" s="29"/>
      <c r="F138" s="29"/>
      <c r="G138" s="29"/>
      <c r="H138" s="29"/>
      <c r="I138" s="29"/>
      <c r="J138" s="29"/>
      <c r="K138" s="29"/>
      <c r="L138" s="29"/>
      <c r="M138" s="29"/>
      <c r="N138" s="29"/>
      <c r="O138" s="29"/>
      <c r="P138" s="29"/>
      <c r="Q138" s="29"/>
      <c r="R138" s="259"/>
      <c r="S138" s="259"/>
      <c r="T138" s="259"/>
      <c r="U138" s="259"/>
      <c r="V138" s="259"/>
      <c r="W138" s="259"/>
      <c r="X138" s="259"/>
      <c r="Y138" s="259"/>
      <c r="Z138" s="259"/>
      <c r="AA138" s="259"/>
      <c r="AB138" s="259"/>
      <c r="AC138" s="259"/>
      <c r="AD138" s="259"/>
      <c r="AE138" s="259"/>
      <c r="AF138" s="259"/>
      <c r="AG138" s="259"/>
      <c r="AH138" s="259"/>
      <c r="AI138" s="259"/>
      <c r="AJ138" s="259"/>
      <c r="AK138" s="259"/>
    </row>
    <row r="139" ht="13.5" customHeight="1">
      <c r="A139" s="259"/>
      <c r="B139" s="29"/>
      <c r="C139" s="29"/>
      <c r="D139" s="29"/>
      <c r="E139" s="29"/>
      <c r="F139" s="29"/>
      <c r="G139" s="29"/>
      <c r="H139" s="29"/>
      <c r="I139" s="29"/>
      <c r="J139" s="29"/>
      <c r="K139" s="29"/>
      <c r="L139" s="29"/>
      <c r="M139" s="29"/>
      <c r="N139" s="29"/>
      <c r="O139" s="29"/>
      <c r="P139" s="29"/>
      <c r="Q139" s="29"/>
      <c r="R139" s="259"/>
      <c r="S139" s="259"/>
      <c r="T139" s="259"/>
      <c r="U139" s="259"/>
      <c r="V139" s="259"/>
      <c r="W139" s="259"/>
      <c r="X139" s="259"/>
      <c r="Y139" s="259"/>
      <c r="Z139" s="259"/>
      <c r="AA139" s="259"/>
      <c r="AB139" s="259"/>
      <c r="AC139" s="259"/>
      <c r="AD139" s="259"/>
      <c r="AE139" s="259"/>
      <c r="AF139" s="259"/>
      <c r="AG139" s="259"/>
      <c r="AH139" s="259"/>
      <c r="AI139" s="259"/>
      <c r="AJ139" s="259"/>
      <c r="AK139" s="259"/>
    </row>
    <row r="140" ht="13.5" customHeight="1">
      <c r="A140" s="259"/>
      <c r="B140" s="29"/>
      <c r="C140" s="29"/>
      <c r="D140" s="29"/>
      <c r="E140" s="29"/>
      <c r="F140" s="29"/>
      <c r="G140" s="29"/>
      <c r="H140" s="29"/>
      <c r="I140" s="29"/>
      <c r="J140" s="29"/>
      <c r="K140" s="29"/>
      <c r="L140" s="29"/>
      <c r="M140" s="29"/>
      <c r="N140" s="29"/>
      <c r="O140" s="29"/>
      <c r="P140" s="29"/>
      <c r="Q140" s="29"/>
      <c r="R140" s="259"/>
      <c r="S140" s="259"/>
      <c r="T140" s="259"/>
      <c r="U140" s="259"/>
      <c r="V140" s="259"/>
      <c r="W140" s="259"/>
      <c r="X140" s="259"/>
      <c r="Y140" s="259"/>
      <c r="Z140" s="259"/>
      <c r="AA140" s="259"/>
      <c r="AB140" s="259"/>
      <c r="AC140" s="259"/>
      <c r="AD140" s="259"/>
      <c r="AE140" s="259"/>
      <c r="AF140" s="259"/>
      <c r="AG140" s="259"/>
      <c r="AH140" s="259"/>
      <c r="AI140" s="259"/>
      <c r="AJ140" s="259"/>
      <c r="AK140" s="259"/>
    </row>
    <row r="141" ht="13.5" customHeight="1">
      <c r="A141" s="259"/>
      <c r="B141" s="29"/>
      <c r="C141" s="29"/>
      <c r="D141" s="29"/>
      <c r="E141" s="29"/>
      <c r="F141" s="29"/>
      <c r="G141" s="29"/>
      <c r="H141" s="29"/>
      <c r="I141" s="29"/>
      <c r="J141" s="29"/>
      <c r="K141" s="29"/>
      <c r="L141" s="29"/>
      <c r="M141" s="29"/>
      <c r="N141" s="29"/>
      <c r="O141" s="29"/>
      <c r="P141" s="29"/>
      <c r="Q141" s="29"/>
      <c r="R141" s="259"/>
      <c r="S141" s="259"/>
      <c r="T141" s="259"/>
      <c r="U141" s="259"/>
      <c r="V141" s="259"/>
      <c r="W141" s="259"/>
      <c r="X141" s="259"/>
      <c r="Y141" s="259"/>
      <c r="Z141" s="259"/>
      <c r="AA141" s="259"/>
      <c r="AB141" s="259"/>
      <c r="AC141" s="259"/>
      <c r="AD141" s="259"/>
      <c r="AE141" s="259"/>
      <c r="AF141" s="259"/>
      <c r="AG141" s="259"/>
      <c r="AH141" s="259"/>
      <c r="AI141" s="259"/>
      <c r="AJ141" s="259"/>
      <c r="AK141" s="259"/>
    </row>
    <row r="142" ht="13.5" customHeight="1">
      <c r="A142" s="259"/>
      <c r="B142" s="29"/>
      <c r="C142" s="29"/>
      <c r="D142" s="29"/>
      <c r="E142" s="29"/>
      <c r="F142" s="29"/>
      <c r="G142" s="29"/>
      <c r="H142" s="29"/>
      <c r="I142" s="29"/>
      <c r="J142" s="29"/>
      <c r="K142" s="29"/>
      <c r="L142" s="29"/>
      <c r="M142" s="29"/>
      <c r="N142" s="29"/>
      <c r="O142" s="29"/>
      <c r="P142" s="29"/>
      <c r="Q142" s="29"/>
      <c r="R142" s="259"/>
      <c r="S142" s="259"/>
      <c r="T142" s="259"/>
      <c r="U142" s="259"/>
      <c r="V142" s="259"/>
      <c r="W142" s="259"/>
      <c r="X142" s="259"/>
      <c r="Y142" s="259"/>
      <c r="Z142" s="259"/>
      <c r="AA142" s="259"/>
      <c r="AB142" s="259"/>
      <c r="AC142" s="259"/>
      <c r="AD142" s="259"/>
      <c r="AE142" s="259"/>
      <c r="AF142" s="259"/>
      <c r="AG142" s="259"/>
      <c r="AH142" s="259"/>
      <c r="AI142" s="259"/>
      <c r="AJ142" s="259"/>
      <c r="AK142" s="259"/>
    </row>
    <row r="143" ht="13.5" customHeight="1">
      <c r="A143" s="259"/>
      <c r="B143" s="29"/>
      <c r="C143" s="29"/>
      <c r="D143" s="29"/>
      <c r="E143" s="29"/>
      <c r="F143" s="29"/>
      <c r="G143" s="29"/>
      <c r="H143" s="29"/>
      <c r="I143" s="29"/>
      <c r="J143" s="29"/>
      <c r="K143" s="29"/>
      <c r="L143" s="29"/>
      <c r="M143" s="29"/>
      <c r="N143" s="29"/>
      <c r="O143" s="29"/>
      <c r="P143" s="29"/>
      <c r="Q143" s="29"/>
      <c r="R143" s="259"/>
      <c r="S143" s="259"/>
      <c r="T143" s="259"/>
      <c r="U143" s="259"/>
      <c r="V143" s="259"/>
      <c r="W143" s="259"/>
      <c r="X143" s="259"/>
      <c r="Y143" s="259"/>
      <c r="Z143" s="259"/>
      <c r="AA143" s="259"/>
      <c r="AB143" s="259"/>
      <c r="AC143" s="259"/>
      <c r="AD143" s="259"/>
      <c r="AE143" s="259"/>
      <c r="AF143" s="259"/>
      <c r="AG143" s="259"/>
      <c r="AH143" s="259"/>
      <c r="AI143" s="259"/>
      <c r="AJ143" s="259"/>
      <c r="AK143" s="259"/>
    </row>
    <row r="144" ht="13.5" customHeight="1">
      <c r="A144" s="259"/>
      <c r="B144" s="29"/>
      <c r="C144" s="29"/>
      <c r="D144" s="29"/>
      <c r="E144" s="29"/>
      <c r="F144" s="29"/>
      <c r="G144" s="29"/>
      <c r="H144" s="29"/>
      <c r="I144" s="29"/>
      <c r="J144" s="29"/>
      <c r="K144" s="29"/>
      <c r="L144" s="29"/>
      <c r="M144" s="29"/>
      <c r="N144" s="29"/>
      <c r="O144" s="29"/>
      <c r="P144" s="29"/>
      <c r="Q144" s="29"/>
      <c r="R144" s="259"/>
      <c r="S144" s="259"/>
      <c r="T144" s="259"/>
      <c r="U144" s="259"/>
      <c r="V144" s="259"/>
      <c r="W144" s="259"/>
      <c r="X144" s="259"/>
      <c r="Y144" s="259"/>
      <c r="Z144" s="259"/>
      <c r="AA144" s="259"/>
      <c r="AB144" s="259"/>
      <c r="AC144" s="259"/>
      <c r="AD144" s="259"/>
      <c r="AE144" s="259"/>
      <c r="AF144" s="259"/>
      <c r="AG144" s="259"/>
      <c r="AH144" s="259"/>
      <c r="AI144" s="259"/>
      <c r="AJ144" s="259"/>
      <c r="AK144" s="259"/>
    </row>
    <row r="145" ht="13.5" customHeight="1">
      <c r="A145" s="259"/>
      <c r="B145" s="29"/>
      <c r="C145" s="29"/>
      <c r="D145" s="29"/>
      <c r="E145" s="29"/>
      <c r="F145" s="29"/>
      <c r="G145" s="29"/>
      <c r="H145" s="29"/>
      <c r="I145" s="29"/>
      <c r="J145" s="29"/>
      <c r="K145" s="29"/>
      <c r="L145" s="29"/>
      <c r="M145" s="29"/>
      <c r="N145" s="29"/>
      <c r="O145" s="29"/>
      <c r="P145" s="29"/>
      <c r="Q145" s="29"/>
      <c r="R145" s="259"/>
      <c r="S145" s="259"/>
      <c r="T145" s="259"/>
      <c r="U145" s="259"/>
      <c r="V145" s="259"/>
      <c r="W145" s="259"/>
      <c r="X145" s="259"/>
      <c r="Y145" s="259"/>
      <c r="Z145" s="259"/>
      <c r="AA145" s="259"/>
      <c r="AB145" s="259"/>
      <c r="AC145" s="259"/>
      <c r="AD145" s="259"/>
      <c r="AE145" s="259"/>
      <c r="AF145" s="259"/>
      <c r="AG145" s="259"/>
      <c r="AH145" s="259"/>
      <c r="AI145" s="259"/>
      <c r="AJ145" s="259"/>
      <c r="AK145" s="259"/>
    </row>
    <row r="146" ht="13.5" customHeight="1">
      <c r="A146" s="259"/>
      <c r="B146" s="29"/>
      <c r="C146" s="29"/>
      <c r="D146" s="29"/>
      <c r="E146" s="29"/>
      <c r="F146" s="29"/>
      <c r="G146" s="29"/>
      <c r="H146" s="29"/>
      <c r="I146" s="29"/>
      <c r="J146" s="29"/>
      <c r="K146" s="29"/>
      <c r="L146" s="29"/>
      <c r="M146" s="29"/>
      <c r="N146" s="29"/>
      <c r="O146" s="29"/>
      <c r="P146" s="29"/>
      <c r="Q146" s="29"/>
      <c r="R146" s="259"/>
      <c r="S146" s="259"/>
      <c r="T146" s="259"/>
      <c r="U146" s="259"/>
      <c r="V146" s="259"/>
      <c r="W146" s="259"/>
      <c r="X146" s="259"/>
      <c r="Y146" s="259"/>
      <c r="Z146" s="259"/>
      <c r="AA146" s="259"/>
      <c r="AB146" s="259"/>
      <c r="AC146" s="259"/>
      <c r="AD146" s="259"/>
      <c r="AE146" s="259"/>
      <c r="AF146" s="259"/>
      <c r="AG146" s="259"/>
      <c r="AH146" s="259"/>
      <c r="AI146" s="259"/>
      <c r="AJ146" s="259"/>
      <c r="AK146" s="259"/>
    </row>
    <row r="147" ht="13.5" customHeight="1">
      <c r="A147" s="259"/>
      <c r="B147" s="29"/>
      <c r="C147" s="29"/>
      <c r="D147" s="29"/>
      <c r="E147" s="29"/>
      <c r="F147" s="29"/>
      <c r="G147" s="29"/>
      <c r="H147" s="29"/>
      <c r="I147" s="29"/>
      <c r="J147" s="29"/>
      <c r="K147" s="29"/>
      <c r="L147" s="29"/>
      <c r="M147" s="29"/>
      <c r="N147" s="29"/>
      <c r="O147" s="29"/>
      <c r="P147" s="29"/>
      <c r="Q147" s="29"/>
      <c r="R147" s="259"/>
      <c r="S147" s="259"/>
      <c r="T147" s="259"/>
      <c r="U147" s="259"/>
      <c r="V147" s="259"/>
      <c r="W147" s="259"/>
      <c r="X147" s="259"/>
      <c r="Y147" s="259"/>
      <c r="Z147" s="259"/>
      <c r="AA147" s="259"/>
      <c r="AB147" s="259"/>
      <c r="AC147" s="259"/>
      <c r="AD147" s="259"/>
      <c r="AE147" s="259"/>
      <c r="AF147" s="259"/>
      <c r="AG147" s="259"/>
      <c r="AH147" s="259"/>
      <c r="AI147" s="259"/>
      <c r="AJ147" s="259"/>
      <c r="AK147" s="259"/>
    </row>
    <row r="148" ht="13.5" customHeight="1">
      <c r="A148" s="259"/>
      <c r="B148" s="29"/>
      <c r="C148" s="29"/>
      <c r="D148" s="29"/>
      <c r="E148" s="29"/>
      <c r="F148" s="29"/>
      <c r="G148" s="29"/>
      <c r="H148" s="29"/>
      <c r="I148" s="29"/>
      <c r="J148" s="29"/>
      <c r="K148" s="29"/>
      <c r="L148" s="29"/>
      <c r="M148" s="29"/>
      <c r="N148" s="29"/>
      <c r="O148" s="29"/>
      <c r="P148" s="29"/>
      <c r="Q148" s="29"/>
      <c r="R148" s="259"/>
      <c r="S148" s="259"/>
      <c r="T148" s="259"/>
      <c r="U148" s="259"/>
      <c r="V148" s="259"/>
      <c r="W148" s="259"/>
      <c r="X148" s="259"/>
      <c r="Y148" s="259"/>
      <c r="Z148" s="259"/>
      <c r="AA148" s="259"/>
      <c r="AB148" s="259"/>
      <c r="AC148" s="259"/>
      <c r="AD148" s="259"/>
      <c r="AE148" s="259"/>
      <c r="AF148" s="259"/>
      <c r="AG148" s="259"/>
      <c r="AH148" s="259"/>
      <c r="AI148" s="259"/>
      <c r="AJ148" s="259"/>
      <c r="AK148" s="259"/>
    </row>
    <row r="149" ht="13.5" customHeight="1">
      <c r="A149" s="259"/>
      <c r="B149" s="29"/>
      <c r="C149" s="29"/>
      <c r="D149" s="29"/>
      <c r="E149" s="29"/>
      <c r="F149" s="29"/>
      <c r="G149" s="29"/>
      <c r="H149" s="29"/>
      <c r="I149" s="29"/>
      <c r="J149" s="29"/>
      <c r="K149" s="29"/>
      <c r="L149" s="29"/>
      <c r="M149" s="29"/>
      <c r="N149" s="29"/>
      <c r="O149" s="29"/>
      <c r="P149" s="29"/>
      <c r="Q149" s="29"/>
      <c r="R149" s="259"/>
      <c r="S149" s="259"/>
      <c r="T149" s="259"/>
      <c r="U149" s="259"/>
      <c r="V149" s="259"/>
      <c r="W149" s="259"/>
      <c r="X149" s="259"/>
      <c r="Y149" s="259"/>
      <c r="Z149" s="259"/>
      <c r="AA149" s="259"/>
      <c r="AB149" s="259"/>
      <c r="AC149" s="259"/>
      <c r="AD149" s="259"/>
      <c r="AE149" s="259"/>
      <c r="AF149" s="259"/>
      <c r="AG149" s="259"/>
      <c r="AH149" s="259"/>
      <c r="AI149" s="259"/>
      <c r="AJ149" s="259"/>
      <c r="AK149" s="259"/>
    </row>
    <row r="150" ht="13.5" customHeight="1">
      <c r="A150" s="259"/>
      <c r="B150" s="29"/>
      <c r="C150" s="29"/>
      <c r="D150" s="29"/>
      <c r="E150" s="29"/>
      <c r="F150" s="29"/>
      <c r="G150" s="29"/>
      <c r="H150" s="29"/>
      <c r="I150" s="29"/>
      <c r="J150" s="29"/>
      <c r="K150" s="29"/>
      <c r="L150" s="29"/>
      <c r="M150" s="29"/>
      <c r="N150" s="29"/>
      <c r="O150" s="29"/>
      <c r="P150" s="29"/>
      <c r="Q150" s="29"/>
      <c r="R150" s="259"/>
      <c r="S150" s="259"/>
      <c r="T150" s="259"/>
      <c r="U150" s="259"/>
      <c r="V150" s="259"/>
      <c r="W150" s="259"/>
      <c r="X150" s="259"/>
      <c r="Y150" s="259"/>
      <c r="Z150" s="259"/>
      <c r="AA150" s="259"/>
      <c r="AB150" s="259"/>
      <c r="AC150" s="259"/>
      <c r="AD150" s="259"/>
      <c r="AE150" s="259"/>
      <c r="AF150" s="259"/>
      <c r="AG150" s="259"/>
      <c r="AH150" s="259"/>
      <c r="AI150" s="259"/>
      <c r="AJ150" s="259"/>
      <c r="AK150" s="259"/>
    </row>
    <row r="151" ht="13.5" customHeight="1">
      <c r="A151" s="259"/>
      <c r="B151" s="29"/>
      <c r="C151" s="29"/>
      <c r="D151" s="29"/>
      <c r="E151" s="29"/>
      <c r="F151" s="29"/>
      <c r="G151" s="29"/>
      <c r="H151" s="29"/>
      <c r="I151" s="29"/>
      <c r="J151" s="29"/>
      <c r="K151" s="29"/>
      <c r="L151" s="29"/>
      <c r="M151" s="29"/>
      <c r="N151" s="29"/>
      <c r="O151" s="29"/>
      <c r="P151" s="29"/>
      <c r="Q151" s="29"/>
      <c r="R151" s="259"/>
      <c r="S151" s="259"/>
      <c r="T151" s="259"/>
      <c r="U151" s="259"/>
      <c r="V151" s="259"/>
      <c r="W151" s="259"/>
      <c r="X151" s="259"/>
      <c r="Y151" s="259"/>
      <c r="Z151" s="259"/>
      <c r="AA151" s="259"/>
      <c r="AB151" s="259"/>
      <c r="AC151" s="259"/>
      <c r="AD151" s="259"/>
      <c r="AE151" s="259"/>
      <c r="AF151" s="259"/>
      <c r="AG151" s="259"/>
      <c r="AH151" s="259"/>
      <c r="AI151" s="259"/>
      <c r="AJ151" s="259"/>
      <c r="AK151" s="259"/>
    </row>
    <row r="152" ht="13.5" customHeight="1">
      <c r="A152" s="259"/>
      <c r="B152" s="29"/>
      <c r="C152" s="29"/>
      <c r="D152" s="29"/>
      <c r="E152" s="29"/>
      <c r="F152" s="29"/>
      <c r="G152" s="29"/>
      <c r="H152" s="29"/>
      <c r="I152" s="29"/>
      <c r="J152" s="29"/>
      <c r="K152" s="29"/>
      <c r="L152" s="29"/>
      <c r="M152" s="29"/>
      <c r="N152" s="29"/>
      <c r="O152" s="29"/>
      <c r="P152" s="29"/>
      <c r="Q152" s="29"/>
      <c r="R152" s="259"/>
      <c r="S152" s="259"/>
      <c r="T152" s="259"/>
      <c r="U152" s="259"/>
      <c r="V152" s="259"/>
      <c r="W152" s="259"/>
      <c r="X152" s="259"/>
      <c r="Y152" s="259"/>
      <c r="Z152" s="259"/>
      <c r="AA152" s="259"/>
      <c r="AB152" s="259"/>
      <c r="AC152" s="259"/>
      <c r="AD152" s="259"/>
      <c r="AE152" s="259"/>
      <c r="AF152" s="259"/>
      <c r="AG152" s="259"/>
      <c r="AH152" s="259"/>
      <c r="AI152" s="259"/>
      <c r="AJ152" s="259"/>
      <c r="AK152" s="259"/>
    </row>
    <row r="153" ht="13.5" customHeight="1">
      <c r="A153" s="259"/>
      <c r="B153" s="29"/>
      <c r="C153" s="29"/>
      <c r="D153" s="29"/>
      <c r="E153" s="29"/>
      <c r="F153" s="29"/>
      <c r="G153" s="29"/>
      <c r="H153" s="29"/>
      <c r="I153" s="29"/>
      <c r="J153" s="29"/>
      <c r="K153" s="29"/>
      <c r="L153" s="29"/>
      <c r="M153" s="29"/>
      <c r="N153" s="29"/>
      <c r="O153" s="29"/>
      <c r="P153" s="29"/>
      <c r="Q153" s="29"/>
      <c r="R153" s="259"/>
      <c r="S153" s="259"/>
      <c r="T153" s="259"/>
      <c r="U153" s="259"/>
      <c r="V153" s="259"/>
      <c r="W153" s="259"/>
      <c r="X153" s="259"/>
      <c r="Y153" s="259"/>
      <c r="Z153" s="259"/>
      <c r="AA153" s="259"/>
      <c r="AB153" s="259"/>
      <c r="AC153" s="259"/>
      <c r="AD153" s="259"/>
      <c r="AE153" s="259"/>
      <c r="AF153" s="259"/>
      <c r="AG153" s="259"/>
      <c r="AH153" s="259"/>
      <c r="AI153" s="259"/>
      <c r="AJ153" s="259"/>
      <c r="AK153" s="259"/>
    </row>
    <row r="154" ht="13.5" customHeight="1">
      <c r="A154" s="259"/>
      <c r="B154" s="29"/>
      <c r="C154" s="29"/>
      <c r="D154" s="29"/>
      <c r="E154" s="29"/>
      <c r="F154" s="29"/>
      <c r="G154" s="29"/>
      <c r="H154" s="29"/>
      <c r="I154" s="29"/>
      <c r="J154" s="29"/>
      <c r="K154" s="29"/>
      <c r="L154" s="29"/>
      <c r="M154" s="29"/>
      <c r="N154" s="29"/>
      <c r="O154" s="29"/>
      <c r="P154" s="29"/>
      <c r="Q154" s="29"/>
      <c r="R154" s="259"/>
      <c r="S154" s="259"/>
      <c r="T154" s="259"/>
      <c r="U154" s="259"/>
      <c r="V154" s="259"/>
      <c r="W154" s="259"/>
      <c r="X154" s="259"/>
      <c r="Y154" s="259"/>
      <c r="Z154" s="259"/>
      <c r="AA154" s="259"/>
      <c r="AB154" s="259"/>
      <c r="AC154" s="259"/>
      <c r="AD154" s="259"/>
      <c r="AE154" s="259"/>
      <c r="AF154" s="259"/>
      <c r="AG154" s="259"/>
      <c r="AH154" s="259"/>
      <c r="AI154" s="259"/>
      <c r="AJ154" s="259"/>
      <c r="AK154" s="259"/>
    </row>
    <row r="155" ht="13.5" customHeight="1">
      <c r="A155" s="259"/>
      <c r="B155" s="29"/>
      <c r="C155" s="29"/>
      <c r="D155" s="29"/>
      <c r="E155" s="29"/>
      <c r="F155" s="29"/>
      <c r="G155" s="29"/>
      <c r="H155" s="29"/>
      <c r="I155" s="29"/>
      <c r="J155" s="29"/>
      <c r="K155" s="29"/>
      <c r="L155" s="29"/>
      <c r="M155" s="29"/>
      <c r="N155" s="29"/>
      <c r="O155" s="29"/>
      <c r="P155" s="29"/>
      <c r="Q155" s="29"/>
      <c r="R155" s="259"/>
      <c r="S155" s="259"/>
      <c r="T155" s="259"/>
      <c r="U155" s="259"/>
      <c r="V155" s="259"/>
      <c r="W155" s="259"/>
      <c r="X155" s="259"/>
      <c r="Y155" s="259"/>
      <c r="Z155" s="259"/>
      <c r="AA155" s="259"/>
      <c r="AB155" s="259"/>
      <c r="AC155" s="259"/>
      <c r="AD155" s="259"/>
      <c r="AE155" s="259"/>
      <c r="AF155" s="259"/>
      <c r="AG155" s="259"/>
      <c r="AH155" s="259"/>
      <c r="AI155" s="259"/>
      <c r="AJ155" s="259"/>
      <c r="AK155" s="259"/>
    </row>
    <row r="156" ht="13.5" customHeight="1">
      <c r="A156" s="259"/>
      <c r="B156" s="29"/>
      <c r="C156" s="29"/>
      <c r="D156" s="29"/>
      <c r="E156" s="29"/>
      <c r="F156" s="29"/>
      <c r="G156" s="29"/>
      <c r="H156" s="29"/>
      <c r="I156" s="29"/>
      <c r="J156" s="29"/>
      <c r="K156" s="29"/>
      <c r="L156" s="29"/>
      <c r="M156" s="29"/>
      <c r="N156" s="29"/>
      <c r="O156" s="29"/>
      <c r="P156" s="29"/>
      <c r="Q156" s="29"/>
      <c r="R156" s="259"/>
      <c r="S156" s="259"/>
      <c r="T156" s="259"/>
      <c r="U156" s="259"/>
      <c r="V156" s="259"/>
      <c r="W156" s="259"/>
      <c r="X156" s="259"/>
      <c r="Y156" s="259"/>
      <c r="Z156" s="259"/>
      <c r="AA156" s="259"/>
      <c r="AB156" s="259"/>
      <c r="AC156" s="259"/>
      <c r="AD156" s="259"/>
      <c r="AE156" s="259"/>
      <c r="AF156" s="259"/>
      <c r="AG156" s="259"/>
      <c r="AH156" s="259"/>
      <c r="AI156" s="259"/>
      <c r="AJ156" s="259"/>
      <c r="AK156" s="259"/>
    </row>
    <row r="157" ht="13.5" customHeight="1">
      <c r="A157" s="259"/>
      <c r="B157" s="29"/>
      <c r="C157" s="29"/>
      <c r="D157" s="29"/>
      <c r="E157" s="29"/>
      <c r="F157" s="29"/>
      <c r="G157" s="29"/>
      <c r="H157" s="29"/>
      <c r="I157" s="29"/>
      <c r="J157" s="29"/>
      <c r="K157" s="29"/>
      <c r="L157" s="29"/>
      <c r="M157" s="29"/>
      <c r="N157" s="29"/>
      <c r="O157" s="29"/>
      <c r="P157" s="29"/>
      <c r="Q157" s="29"/>
      <c r="R157" s="259"/>
      <c r="S157" s="259"/>
      <c r="T157" s="259"/>
      <c r="U157" s="259"/>
      <c r="V157" s="259"/>
      <c r="W157" s="259"/>
      <c r="X157" s="259"/>
      <c r="Y157" s="259"/>
      <c r="Z157" s="259"/>
      <c r="AA157" s="259"/>
      <c r="AB157" s="259"/>
      <c r="AC157" s="259"/>
      <c r="AD157" s="259"/>
      <c r="AE157" s="259"/>
      <c r="AF157" s="259"/>
      <c r="AG157" s="259"/>
      <c r="AH157" s="259"/>
      <c r="AI157" s="259"/>
      <c r="AJ157" s="259"/>
      <c r="AK157" s="259"/>
    </row>
    <row r="158" ht="13.5" customHeight="1">
      <c r="A158" s="259"/>
      <c r="B158" s="29"/>
      <c r="C158" s="29"/>
      <c r="D158" s="29"/>
      <c r="E158" s="29"/>
      <c r="F158" s="29"/>
      <c r="G158" s="29"/>
      <c r="H158" s="29"/>
      <c r="I158" s="29"/>
      <c r="J158" s="29"/>
      <c r="K158" s="29"/>
      <c r="L158" s="29"/>
      <c r="M158" s="29"/>
      <c r="N158" s="29"/>
      <c r="O158" s="29"/>
      <c r="P158" s="29"/>
      <c r="Q158" s="29"/>
      <c r="R158" s="259"/>
      <c r="S158" s="259"/>
      <c r="T158" s="259"/>
      <c r="U158" s="259"/>
      <c r="V158" s="259"/>
      <c r="W158" s="259"/>
      <c r="X158" s="259"/>
      <c r="Y158" s="259"/>
      <c r="Z158" s="259"/>
      <c r="AA158" s="259"/>
      <c r="AB158" s="259"/>
      <c r="AC158" s="259"/>
      <c r="AD158" s="259"/>
      <c r="AE158" s="259"/>
      <c r="AF158" s="259"/>
      <c r="AG158" s="259"/>
      <c r="AH158" s="259"/>
      <c r="AI158" s="259"/>
      <c r="AJ158" s="259"/>
      <c r="AK158" s="259"/>
    </row>
    <row r="159" ht="13.5" customHeight="1">
      <c r="A159" s="259"/>
      <c r="B159" s="29"/>
      <c r="C159" s="29"/>
      <c r="D159" s="29"/>
      <c r="E159" s="29"/>
      <c r="F159" s="29"/>
      <c r="G159" s="29"/>
      <c r="H159" s="29"/>
      <c r="I159" s="29"/>
      <c r="J159" s="29"/>
      <c r="K159" s="29"/>
      <c r="L159" s="29"/>
      <c r="M159" s="29"/>
      <c r="N159" s="29"/>
      <c r="O159" s="29"/>
      <c r="P159" s="29"/>
      <c r="Q159" s="29"/>
      <c r="R159" s="259"/>
      <c r="S159" s="259"/>
      <c r="T159" s="259"/>
      <c r="U159" s="259"/>
      <c r="V159" s="259"/>
      <c r="W159" s="259"/>
      <c r="X159" s="259"/>
      <c r="Y159" s="259"/>
      <c r="Z159" s="259"/>
      <c r="AA159" s="259"/>
      <c r="AB159" s="259"/>
      <c r="AC159" s="259"/>
      <c r="AD159" s="259"/>
      <c r="AE159" s="259"/>
      <c r="AF159" s="259"/>
      <c r="AG159" s="259"/>
      <c r="AH159" s="259"/>
      <c r="AI159" s="259"/>
      <c r="AJ159" s="259"/>
      <c r="AK159" s="259"/>
    </row>
    <row r="160" ht="13.5" customHeight="1">
      <c r="A160" s="259"/>
      <c r="B160" s="29"/>
      <c r="C160" s="29"/>
      <c r="D160" s="29"/>
      <c r="E160" s="29"/>
      <c r="F160" s="29"/>
      <c r="G160" s="29"/>
      <c r="H160" s="29"/>
      <c r="I160" s="29"/>
      <c r="J160" s="29"/>
      <c r="K160" s="29"/>
      <c r="L160" s="29"/>
      <c r="M160" s="29"/>
      <c r="N160" s="29"/>
      <c r="O160" s="29"/>
      <c r="P160" s="29"/>
      <c r="Q160" s="29"/>
      <c r="R160" s="259"/>
      <c r="S160" s="259"/>
      <c r="T160" s="259"/>
      <c r="U160" s="259"/>
      <c r="V160" s="259"/>
      <c r="W160" s="259"/>
      <c r="X160" s="259"/>
      <c r="Y160" s="259"/>
      <c r="Z160" s="259"/>
      <c r="AA160" s="259"/>
      <c r="AB160" s="259"/>
      <c r="AC160" s="259"/>
      <c r="AD160" s="259"/>
      <c r="AE160" s="259"/>
      <c r="AF160" s="259"/>
      <c r="AG160" s="259"/>
      <c r="AH160" s="259"/>
      <c r="AI160" s="259"/>
      <c r="AJ160" s="259"/>
      <c r="AK160" s="259"/>
    </row>
    <row r="161" ht="13.5" customHeight="1">
      <c r="A161" s="259"/>
      <c r="B161" s="29"/>
      <c r="C161" s="29"/>
      <c r="D161" s="29"/>
      <c r="E161" s="29"/>
      <c r="F161" s="29"/>
      <c r="G161" s="29"/>
      <c r="H161" s="29"/>
      <c r="I161" s="29"/>
      <c r="J161" s="29"/>
      <c r="K161" s="29"/>
      <c r="L161" s="29"/>
      <c r="M161" s="29"/>
      <c r="N161" s="29"/>
      <c r="O161" s="29"/>
      <c r="P161" s="29"/>
      <c r="Q161" s="29"/>
      <c r="R161" s="259"/>
      <c r="S161" s="259"/>
      <c r="T161" s="259"/>
      <c r="U161" s="259"/>
      <c r="V161" s="259"/>
      <c r="W161" s="259"/>
      <c r="X161" s="259"/>
      <c r="Y161" s="259"/>
      <c r="Z161" s="259"/>
      <c r="AA161" s="259"/>
      <c r="AB161" s="259"/>
      <c r="AC161" s="259"/>
      <c r="AD161" s="259"/>
      <c r="AE161" s="259"/>
      <c r="AF161" s="259"/>
      <c r="AG161" s="259"/>
      <c r="AH161" s="259"/>
      <c r="AI161" s="259"/>
      <c r="AJ161" s="259"/>
      <c r="AK161" s="259"/>
    </row>
    <row r="162" ht="13.5" customHeight="1">
      <c r="A162" s="259"/>
      <c r="B162" s="29"/>
      <c r="C162" s="29"/>
      <c r="D162" s="29"/>
      <c r="E162" s="29"/>
      <c r="F162" s="29"/>
      <c r="G162" s="29"/>
      <c r="H162" s="29"/>
      <c r="I162" s="29"/>
      <c r="J162" s="29"/>
      <c r="K162" s="29"/>
      <c r="L162" s="29"/>
      <c r="M162" s="29"/>
      <c r="N162" s="29"/>
      <c r="O162" s="29"/>
      <c r="P162" s="29"/>
      <c r="Q162" s="29"/>
      <c r="R162" s="259"/>
      <c r="S162" s="259"/>
      <c r="T162" s="259"/>
      <c r="U162" s="259"/>
      <c r="V162" s="259"/>
      <c r="W162" s="259"/>
      <c r="X162" s="259"/>
      <c r="Y162" s="259"/>
      <c r="Z162" s="259"/>
      <c r="AA162" s="259"/>
      <c r="AB162" s="259"/>
      <c r="AC162" s="259"/>
      <c r="AD162" s="259"/>
      <c r="AE162" s="259"/>
      <c r="AF162" s="259"/>
      <c r="AG162" s="259"/>
      <c r="AH162" s="259"/>
      <c r="AI162" s="259"/>
      <c r="AJ162" s="259"/>
      <c r="AK162" s="259"/>
    </row>
    <row r="163" ht="13.5" customHeight="1">
      <c r="A163" s="259"/>
      <c r="B163" s="29"/>
      <c r="C163" s="29"/>
      <c r="D163" s="29"/>
      <c r="E163" s="29"/>
      <c r="F163" s="29"/>
      <c r="G163" s="29"/>
      <c r="H163" s="29"/>
      <c r="I163" s="29"/>
      <c r="J163" s="29"/>
      <c r="K163" s="29"/>
      <c r="L163" s="29"/>
      <c r="M163" s="29"/>
      <c r="N163" s="29"/>
      <c r="O163" s="29"/>
      <c r="P163" s="29"/>
      <c r="Q163" s="29"/>
      <c r="R163" s="259"/>
      <c r="S163" s="259"/>
      <c r="T163" s="259"/>
      <c r="U163" s="259"/>
      <c r="V163" s="259"/>
      <c r="W163" s="259"/>
      <c r="X163" s="259"/>
      <c r="Y163" s="259"/>
      <c r="Z163" s="259"/>
      <c r="AA163" s="259"/>
      <c r="AB163" s="259"/>
      <c r="AC163" s="259"/>
      <c r="AD163" s="259"/>
      <c r="AE163" s="259"/>
      <c r="AF163" s="259"/>
      <c r="AG163" s="259"/>
      <c r="AH163" s="259"/>
      <c r="AI163" s="259"/>
      <c r="AJ163" s="259"/>
      <c r="AK163" s="259"/>
    </row>
    <row r="164" ht="13.5" customHeight="1">
      <c r="A164" s="259"/>
      <c r="B164" s="29"/>
      <c r="C164" s="29"/>
      <c r="D164" s="29"/>
      <c r="E164" s="29"/>
      <c r="F164" s="29"/>
      <c r="G164" s="29"/>
      <c r="H164" s="29"/>
      <c r="I164" s="29"/>
      <c r="J164" s="29"/>
      <c r="K164" s="29"/>
      <c r="L164" s="29"/>
      <c r="M164" s="29"/>
      <c r="N164" s="29"/>
      <c r="O164" s="29"/>
      <c r="P164" s="29"/>
      <c r="Q164" s="29"/>
      <c r="R164" s="259"/>
      <c r="S164" s="259"/>
      <c r="T164" s="259"/>
      <c r="U164" s="259"/>
      <c r="V164" s="259"/>
      <c r="W164" s="259"/>
      <c r="X164" s="259"/>
      <c r="Y164" s="259"/>
      <c r="Z164" s="259"/>
      <c r="AA164" s="259"/>
      <c r="AB164" s="259"/>
      <c r="AC164" s="259"/>
      <c r="AD164" s="259"/>
      <c r="AE164" s="259"/>
      <c r="AF164" s="259"/>
      <c r="AG164" s="259"/>
      <c r="AH164" s="259"/>
      <c r="AI164" s="259"/>
      <c r="AJ164" s="259"/>
      <c r="AK164" s="259"/>
    </row>
    <row r="165" ht="13.5" customHeight="1">
      <c r="A165" s="259"/>
      <c r="B165" s="29"/>
      <c r="C165" s="29"/>
      <c r="D165" s="29"/>
      <c r="E165" s="29"/>
      <c r="F165" s="29"/>
      <c r="G165" s="29"/>
      <c r="H165" s="29"/>
      <c r="I165" s="29"/>
      <c r="J165" s="29"/>
      <c r="K165" s="29"/>
      <c r="L165" s="29"/>
      <c r="M165" s="29"/>
      <c r="N165" s="29"/>
      <c r="O165" s="29"/>
      <c r="P165" s="29"/>
      <c r="Q165" s="29"/>
      <c r="R165" s="259"/>
      <c r="S165" s="259"/>
      <c r="T165" s="259"/>
      <c r="U165" s="259"/>
      <c r="V165" s="259"/>
      <c r="W165" s="259"/>
      <c r="X165" s="259"/>
      <c r="Y165" s="259"/>
      <c r="Z165" s="259"/>
      <c r="AA165" s="259"/>
      <c r="AB165" s="259"/>
      <c r="AC165" s="259"/>
      <c r="AD165" s="259"/>
      <c r="AE165" s="259"/>
      <c r="AF165" s="259"/>
      <c r="AG165" s="259"/>
      <c r="AH165" s="259"/>
      <c r="AI165" s="259"/>
      <c r="AJ165" s="259"/>
      <c r="AK165" s="259"/>
    </row>
    <row r="166" ht="13.5" customHeight="1">
      <c r="A166" s="259"/>
      <c r="B166" s="29"/>
      <c r="C166" s="29"/>
      <c r="D166" s="29"/>
      <c r="E166" s="29"/>
      <c r="F166" s="29"/>
      <c r="G166" s="29"/>
      <c r="H166" s="29"/>
      <c r="I166" s="29"/>
      <c r="J166" s="29"/>
      <c r="K166" s="29"/>
      <c r="L166" s="29"/>
      <c r="M166" s="29"/>
      <c r="N166" s="29"/>
      <c r="O166" s="29"/>
      <c r="P166" s="29"/>
      <c r="Q166" s="29"/>
      <c r="R166" s="259"/>
      <c r="S166" s="259"/>
      <c r="T166" s="259"/>
      <c r="U166" s="259"/>
      <c r="V166" s="259"/>
      <c r="W166" s="259"/>
      <c r="X166" s="259"/>
      <c r="Y166" s="259"/>
      <c r="Z166" s="259"/>
      <c r="AA166" s="259"/>
      <c r="AB166" s="259"/>
      <c r="AC166" s="259"/>
      <c r="AD166" s="259"/>
      <c r="AE166" s="259"/>
      <c r="AF166" s="259"/>
      <c r="AG166" s="259"/>
      <c r="AH166" s="259"/>
      <c r="AI166" s="259"/>
      <c r="AJ166" s="259"/>
      <c r="AK166" s="259"/>
    </row>
    <row r="167" ht="13.5" customHeight="1">
      <c r="A167" s="259"/>
      <c r="B167" s="29"/>
      <c r="C167" s="29"/>
      <c r="D167" s="29"/>
      <c r="E167" s="29"/>
      <c r="F167" s="29"/>
      <c r="G167" s="29"/>
      <c r="H167" s="29"/>
      <c r="I167" s="29"/>
      <c r="J167" s="29"/>
      <c r="K167" s="29"/>
      <c r="L167" s="29"/>
      <c r="M167" s="29"/>
      <c r="N167" s="29"/>
      <c r="O167" s="29"/>
      <c r="P167" s="29"/>
      <c r="Q167" s="29"/>
      <c r="R167" s="259"/>
      <c r="S167" s="259"/>
      <c r="T167" s="259"/>
      <c r="U167" s="259"/>
      <c r="V167" s="259"/>
      <c r="W167" s="259"/>
      <c r="X167" s="259"/>
      <c r="Y167" s="259"/>
      <c r="Z167" s="259"/>
      <c r="AA167" s="259"/>
      <c r="AB167" s="259"/>
      <c r="AC167" s="259"/>
      <c r="AD167" s="259"/>
      <c r="AE167" s="259"/>
      <c r="AF167" s="259"/>
      <c r="AG167" s="259"/>
      <c r="AH167" s="259"/>
      <c r="AI167" s="259"/>
      <c r="AJ167" s="259"/>
      <c r="AK167" s="259"/>
    </row>
    <row r="168" ht="13.5" customHeight="1">
      <c r="A168" s="259"/>
      <c r="B168" s="29"/>
      <c r="C168" s="29"/>
      <c r="D168" s="29"/>
      <c r="E168" s="29"/>
      <c r="F168" s="29"/>
      <c r="G168" s="29"/>
      <c r="H168" s="29"/>
      <c r="I168" s="29"/>
      <c r="J168" s="29"/>
      <c r="K168" s="29"/>
      <c r="L168" s="29"/>
      <c r="M168" s="29"/>
      <c r="N168" s="29"/>
      <c r="O168" s="29"/>
      <c r="P168" s="29"/>
      <c r="Q168" s="29"/>
      <c r="R168" s="259"/>
      <c r="S168" s="259"/>
      <c r="T168" s="259"/>
      <c r="U168" s="259"/>
      <c r="V168" s="259"/>
      <c r="W168" s="259"/>
      <c r="X168" s="259"/>
      <c r="Y168" s="259"/>
      <c r="Z168" s="259"/>
      <c r="AA168" s="259"/>
      <c r="AB168" s="259"/>
      <c r="AC168" s="259"/>
      <c r="AD168" s="259"/>
      <c r="AE168" s="259"/>
      <c r="AF168" s="259"/>
      <c r="AG168" s="259"/>
      <c r="AH168" s="259"/>
      <c r="AI168" s="259"/>
      <c r="AJ168" s="259"/>
      <c r="AK168" s="259"/>
    </row>
    <row r="169" ht="13.5" customHeight="1">
      <c r="A169" s="259"/>
      <c r="B169" s="29"/>
      <c r="C169" s="29"/>
      <c r="D169" s="29"/>
      <c r="E169" s="29"/>
      <c r="F169" s="29"/>
      <c r="G169" s="29"/>
      <c r="H169" s="29"/>
      <c r="I169" s="29"/>
      <c r="J169" s="29"/>
      <c r="K169" s="29"/>
      <c r="L169" s="29"/>
      <c r="M169" s="29"/>
      <c r="N169" s="29"/>
      <c r="O169" s="29"/>
      <c r="P169" s="29"/>
      <c r="Q169" s="29"/>
      <c r="R169" s="259"/>
      <c r="S169" s="259"/>
      <c r="T169" s="259"/>
      <c r="U169" s="259"/>
      <c r="V169" s="259"/>
      <c r="W169" s="259"/>
      <c r="X169" s="259"/>
      <c r="Y169" s="259"/>
      <c r="Z169" s="259"/>
      <c r="AA169" s="259"/>
      <c r="AB169" s="259"/>
      <c r="AC169" s="259"/>
      <c r="AD169" s="259"/>
      <c r="AE169" s="259"/>
      <c r="AF169" s="259"/>
      <c r="AG169" s="259"/>
      <c r="AH169" s="259"/>
      <c r="AI169" s="259"/>
      <c r="AJ169" s="259"/>
      <c r="AK169" s="259"/>
    </row>
    <row r="170" ht="13.5" customHeight="1">
      <c r="A170" s="259"/>
      <c r="B170" s="29"/>
      <c r="C170" s="29"/>
      <c r="D170" s="29"/>
      <c r="E170" s="29"/>
      <c r="F170" s="29"/>
      <c r="G170" s="29"/>
      <c r="H170" s="29"/>
      <c r="I170" s="29"/>
      <c r="J170" s="29"/>
      <c r="K170" s="29"/>
      <c r="L170" s="29"/>
      <c r="M170" s="29"/>
      <c r="N170" s="29"/>
      <c r="O170" s="29"/>
      <c r="P170" s="29"/>
      <c r="Q170" s="29"/>
      <c r="R170" s="259"/>
      <c r="S170" s="259"/>
      <c r="T170" s="259"/>
      <c r="U170" s="259"/>
      <c r="V170" s="259"/>
      <c r="W170" s="259"/>
      <c r="X170" s="259"/>
      <c r="Y170" s="259"/>
      <c r="Z170" s="259"/>
      <c r="AA170" s="259"/>
      <c r="AB170" s="259"/>
      <c r="AC170" s="259"/>
      <c r="AD170" s="259"/>
      <c r="AE170" s="259"/>
      <c r="AF170" s="259"/>
      <c r="AG170" s="259"/>
      <c r="AH170" s="259"/>
      <c r="AI170" s="259"/>
      <c r="AJ170" s="259"/>
      <c r="AK170" s="259"/>
    </row>
    <row r="171" ht="13.5" customHeight="1">
      <c r="A171" s="259"/>
      <c r="B171" s="29"/>
      <c r="C171" s="29"/>
      <c r="D171" s="29"/>
      <c r="E171" s="29"/>
      <c r="F171" s="29"/>
      <c r="G171" s="29"/>
      <c r="H171" s="29"/>
      <c r="I171" s="29"/>
      <c r="J171" s="29"/>
      <c r="K171" s="29"/>
      <c r="L171" s="29"/>
      <c r="M171" s="29"/>
      <c r="N171" s="29"/>
      <c r="O171" s="29"/>
      <c r="P171" s="29"/>
      <c r="Q171" s="29"/>
      <c r="R171" s="259"/>
      <c r="S171" s="259"/>
      <c r="T171" s="259"/>
      <c r="U171" s="259"/>
      <c r="V171" s="259"/>
      <c r="W171" s="259"/>
      <c r="X171" s="259"/>
      <c r="Y171" s="259"/>
      <c r="Z171" s="259"/>
      <c r="AA171" s="259"/>
      <c r="AB171" s="259"/>
      <c r="AC171" s="259"/>
      <c r="AD171" s="259"/>
      <c r="AE171" s="259"/>
      <c r="AF171" s="259"/>
      <c r="AG171" s="259"/>
      <c r="AH171" s="259"/>
      <c r="AI171" s="259"/>
      <c r="AJ171" s="259"/>
      <c r="AK171" s="259"/>
    </row>
    <row r="172" ht="13.5" customHeight="1">
      <c r="A172" s="259"/>
      <c r="B172" s="29"/>
      <c r="C172" s="29"/>
      <c r="D172" s="29"/>
      <c r="E172" s="29"/>
      <c r="F172" s="29"/>
      <c r="G172" s="29"/>
      <c r="H172" s="29"/>
      <c r="I172" s="29"/>
      <c r="J172" s="29"/>
      <c r="K172" s="29"/>
      <c r="L172" s="29"/>
      <c r="M172" s="29"/>
      <c r="N172" s="29"/>
      <c r="O172" s="29"/>
      <c r="P172" s="29"/>
      <c r="Q172" s="29"/>
      <c r="R172" s="259"/>
      <c r="S172" s="259"/>
      <c r="T172" s="259"/>
      <c r="U172" s="259"/>
      <c r="V172" s="259"/>
      <c r="W172" s="259"/>
      <c r="X172" s="259"/>
      <c r="Y172" s="259"/>
      <c r="Z172" s="259"/>
      <c r="AA172" s="259"/>
      <c r="AB172" s="259"/>
      <c r="AC172" s="259"/>
      <c r="AD172" s="259"/>
      <c r="AE172" s="259"/>
      <c r="AF172" s="259"/>
      <c r="AG172" s="259"/>
      <c r="AH172" s="259"/>
      <c r="AI172" s="259"/>
      <c r="AJ172" s="259"/>
      <c r="AK172" s="259"/>
    </row>
    <row r="173" ht="13.5" customHeight="1">
      <c r="A173" s="259"/>
      <c r="B173" s="29"/>
      <c r="C173" s="29"/>
      <c r="D173" s="29"/>
      <c r="E173" s="29"/>
      <c r="F173" s="29"/>
      <c r="G173" s="29"/>
      <c r="H173" s="29"/>
      <c r="I173" s="29"/>
      <c r="J173" s="29"/>
      <c r="K173" s="29"/>
      <c r="L173" s="29"/>
      <c r="M173" s="29"/>
      <c r="N173" s="29"/>
      <c r="O173" s="29"/>
      <c r="P173" s="29"/>
      <c r="Q173" s="29"/>
      <c r="R173" s="259"/>
      <c r="S173" s="259"/>
      <c r="T173" s="259"/>
      <c r="U173" s="259"/>
      <c r="V173" s="259"/>
      <c r="W173" s="259"/>
      <c r="X173" s="259"/>
      <c r="Y173" s="259"/>
      <c r="Z173" s="259"/>
      <c r="AA173" s="259"/>
      <c r="AB173" s="259"/>
      <c r="AC173" s="259"/>
      <c r="AD173" s="259"/>
      <c r="AE173" s="259"/>
      <c r="AF173" s="259"/>
      <c r="AG173" s="259"/>
      <c r="AH173" s="259"/>
      <c r="AI173" s="259"/>
      <c r="AJ173" s="259"/>
      <c r="AK173" s="259"/>
    </row>
    <row r="174" ht="13.5" customHeight="1">
      <c r="A174" s="259"/>
      <c r="B174" s="29"/>
      <c r="C174" s="29"/>
      <c r="D174" s="29"/>
      <c r="E174" s="29"/>
      <c r="F174" s="29"/>
      <c r="G174" s="29"/>
      <c r="H174" s="29"/>
      <c r="I174" s="29"/>
      <c r="J174" s="29"/>
      <c r="K174" s="29"/>
      <c r="L174" s="29"/>
      <c r="M174" s="29"/>
      <c r="N174" s="29"/>
      <c r="O174" s="29"/>
      <c r="P174" s="29"/>
      <c r="Q174" s="29"/>
      <c r="R174" s="259"/>
      <c r="S174" s="259"/>
      <c r="T174" s="259"/>
      <c r="U174" s="259"/>
      <c r="V174" s="259"/>
      <c r="W174" s="259"/>
      <c r="X174" s="259"/>
      <c r="Y174" s="259"/>
      <c r="Z174" s="259"/>
      <c r="AA174" s="259"/>
      <c r="AB174" s="259"/>
      <c r="AC174" s="259"/>
      <c r="AD174" s="259"/>
      <c r="AE174" s="259"/>
      <c r="AF174" s="259"/>
      <c r="AG174" s="259"/>
      <c r="AH174" s="259"/>
      <c r="AI174" s="259"/>
      <c r="AJ174" s="259"/>
      <c r="AK174" s="259"/>
    </row>
    <row r="175" ht="13.5" customHeight="1">
      <c r="A175" s="259"/>
      <c r="B175" s="29"/>
      <c r="C175" s="29"/>
      <c r="D175" s="29"/>
      <c r="E175" s="29"/>
      <c r="F175" s="29"/>
      <c r="G175" s="29"/>
      <c r="H175" s="29"/>
      <c r="I175" s="29"/>
      <c r="J175" s="29"/>
      <c r="K175" s="29"/>
      <c r="L175" s="29"/>
      <c r="M175" s="29"/>
      <c r="N175" s="29"/>
      <c r="O175" s="29"/>
      <c r="P175" s="29"/>
      <c r="Q175" s="29"/>
      <c r="R175" s="259"/>
      <c r="S175" s="259"/>
      <c r="T175" s="259"/>
      <c r="U175" s="259"/>
      <c r="V175" s="259"/>
      <c r="W175" s="259"/>
      <c r="X175" s="259"/>
      <c r="Y175" s="259"/>
      <c r="Z175" s="259"/>
      <c r="AA175" s="259"/>
      <c r="AB175" s="259"/>
      <c r="AC175" s="259"/>
      <c r="AD175" s="259"/>
      <c r="AE175" s="259"/>
      <c r="AF175" s="259"/>
      <c r="AG175" s="259"/>
      <c r="AH175" s="259"/>
      <c r="AI175" s="259"/>
      <c r="AJ175" s="259"/>
      <c r="AK175" s="259"/>
    </row>
    <row r="176" ht="13.5" customHeight="1">
      <c r="A176" s="259"/>
      <c r="B176" s="29"/>
      <c r="C176" s="29"/>
      <c r="D176" s="29"/>
      <c r="E176" s="29"/>
      <c r="F176" s="29"/>
      <c r="G176" s="29"/>
      <c r="H176" s="29"/>
      <c r="I176" s="29"/>
      <c r="J176" s="29"/>
      <c r="K176" s="29"/>
      <c r="L176" s="29"/>
      <c r="M176" s="29"/>
      <c r="N176" s="29"/>
      <c r="O176" s="29"/>
      <c r="P176" s="29"/>
      <c r="Q176" s="29"/>
      <c r="R176" s="259"/>
      <c r="S176" s="259"/>
      <c r="T176" s="259"/>
      <c r="U176" s="259"/>
      <c r="V176" s="259"/>
      <c r="W176" s="259"/>
      <c r="X176" s="259"/>
      <c r="Y176" s="259"/>
      <c r="Z176" s="259"/>
      <c r="AA176" s="259"/>
      <c r="AB176" s="259"/>
      <c r="AC176" s="259"/>
      <c r="AD176" s="259"/>
      <c r="AE176" s="259"/>
      <c r="AF176" s="259"/>
      <c r="AG176" s="259"/>
      <c r="AH176" s="259"/>
      <c r="AI176" s="259"/>
      <c r="AJ176" s="259"/>
      <c r="AK176" s="259"/>
    </row>
    <row r="177" ht="13.5" customHeight="1">
      <c r="A177" s="259"/>
      <c r="B177" s="29"/>
      <c r="C177" s="29"/>
      <c r="D177" s="29"/>
      <c r="E177" s="29"/>
      <c r="F177" s="29"/>
      <c r="G177" s="29"/>
      <c r="H177" s="29"/>
      <c r="I177" s="29"/>
      <c r="J177" s="29"/>
      <c r="K177" s="29"/>
      <c r="L177" s="29"/>
      <c r="M177" s="29"/>
      <c r="N177" s="29"/>
      <c r="O177" s="29"/>
      <c r="P177" s="29"/>
      <c r="Q177" s="29"/>
      <c r="R177" s="259"/>
      <c r="S177" s="259"/>
      <c r="T177" s="259"/>
      <c r="U177" s="259"/>
      <c r="V177" s="259"/>
      <c r="W177" s="259"/>
      <c r="X177" s="259"/>
      <c r="Y177" s="259"/>
      <c r="Z177" s="259"/>
      <c r="AA177" s="259"/>
      <c r="AB177" s="259"/>
      <c r="AC177" s="259"/>
      <c r="AD177" s="259"/>
      <c r="AE177" s="259"/>
      <c r="AF177" s="259"/>
      <c r="AG177" s="259"/>
      <c r="AH177" s="259"/>
      <c r="AI177" s="259"/>
      <c r="AJ177" s="259"/>
      <c r="AK177" s="259"/>
    </row>
    <row r="178" ht="13.5" customHeight="1">
      <c r="A178" s="259"/>
      <c r="B178" s="29"/>
      <c r="C178" s="29"/>
      <c r="D178" s="29"/>
      <c r="E178" s="29"/>
      <c r="F178" s="29"/>
      <c r="G178" s="29"/>
      <c r="H178" s="29"/>
      <c r="I178" s="29"/>
      <c r="J178" s="29"/>
      <c r="K178" s="29"/>
      <c r="L178" s="29"/>
      <c r="M178" s="29"/>
      <c r="N178" s="29"/>
      <c r="O178" s="29"/>
      <c r="P178" s="29"/>
      <c r="Q178" s="29"/>
      <c r="R178" s="259"/>
      <c r="S178" s="259"/>
      <c r="T178" s="259"/>
      <c r="U178" s="259"/>
      <c r="V178" s="259"/>
      <c r="W178" s="259"/>
      <c r="X178" s="259"/>
      <c r="Y178" s="259"/>
      <c r="Z178" s="259"/>
      <c r="AA178" s="259"/>
      <c r="AB178" s="259"/>
      <c r="AC178" s="259"/>
      <c r="AD178" s="259"/>
      <c r="AE178" s="259"/>
      <c r="AF178" s="259"/>
      <c r="AG178" s="259"/>
      <c r="AH178" s="259"/>
      <c r="AI178" s="259"/>
      <c r="AJ178" s="259"/>
      <c r="AK178" s="259"/>
    </row>
    <row r="179" ht="13.5" customHeight="1">
      <c r="A179" s="259"/>
      <c r="B179" s="29"/>
      <c r="C179" s="29"/>
      <c r="D179" s="29"/>
      <c r="E179" s="29"/>
      <c r="F179" s="29"/>
      <c r="G179" s="29"/>
      <c r="H179" s="29"/>
      <c r="I179" s="29"/>
      <c r="J179" s="29"/>
      <c r="K179" s="29"/>
      <c r="L179" s="29"/>
      <c r="M179" s="29"/>
      <c r="N179" s="29"/>
      <c r="O179" s="29"/>
      <c r="P179" s="29"/>
      <c r="Q179" s="29"/>
      <c r="R179" s="259"/>
      <c r="S179" s="259"/>
      <c r="T179" s="259"/>
      <c r="U179" s="259"/>
      <c r="V179" s="259"/>
      <c r="W179" s="259"/>
      <c r="X179" s="259"/>
      <c r="Y179" s="259"/>
      <c r="Z179" s="259"/>
      <c r="AA179" s="259"/>
      <c r="AB179" s="259"/>
      <c r="AC179" s="259"/>
      <c r="AD179" s="259"/>
      <c r="AE179" s="259"/>
      <c r="AF179" s="259"/>
      <c r="AG179" s="259"/>
      <c r="AH179" s="259"/>
      <c r="AI179" s="259"/>
      <c r="AJ179" s="259"/>
      <c r="AK179" s="259"/>
    </row>
    <row r="180" ht="13.5" customHeight="1">
      <c r="A180" s="259"/>
      <c r="B180" s="29"/>
      <c r="C180" s="29"/>
      <c r="D180" s="29"/>
      <c r="E180" s="29"/>
      <c r="F180" s="29"/>
      <c r="G180" s="29"/>
      <c r="H180" s="29"/>
      <c r="I180" s="29"/>
      <c r="J180" s="29"/>
      <c r="K180" s="29"/>
      <c r="L180" s="29"/>
      <c r="M180" s="29"/>
      <c r="N180" s="29"/>
      <c r="O180" s="29"/>
      <c r="P180" s="29"/>
      <c r="Q180" s="29"/>
      <c r="R180" s="259"/>
      <c r="S180" s="259"/>
      <c r="T180" s="259"/>
      <c r="U180" s="259"/>
      <c r="V180" s="259"/>
      <c r="W180" s="259"/>
      <c r="X180" s="259"/>
      <c r="Y180" s="259"/>
      <c r="Z180" s="259"/>
      <c r="AA180" s="259"/>
      <c r="AB180" s="259"/>
      <c r="AC180" s="259"/>
      <c r="AD180" s="259"/>
      <c r="AE180" s="259"/>
      <c r="AF180" s="259"/>
      <c r="AG180" s="259"/>
      <c r="AH180" s="259"/>
      <c r="AI180" s="259"/>
      <c r="AJ180" s="259"/>
      <c r="AK180" s="259"/>
    </row>
    <row r="181" ht="13.5" customHeight="1">
      <c r="A181" s="259"/>
      <c r="B181" s="29"/>
      <c r="C181" s="29"/>
      <c r="D181" s="29"/>
      <c r="E181" s="29"/>
      <c r="F181" s="29"/>
      <c r="G181" s="29"/>
      <c r="H181" s="29"/>
      <c r="I181" s="29"/>
      <c r="J181" s="29"/>
      <c r="K181" s="29"/>
      <c r="L181" s="29"/>
      <c r="M181" s="29"/>
      <c r="N181" s="29"/>
      <c r="O181" s="29"/>
      <c r="P181" s="29"/>
      <c r="Q181" s="29"/>
      <c r="R181" s="259"/>
      <c r="S181" s="259"/>
      <c r="T181" s="259"/>
      <c r="U181" s="259"/>
      <c r="V181" s="259"/>
      <c r="W181" s="259"/>
      <c r="X181" s="259"/>
      <c r="Y181" s="259"/>
      <c r="Z181" s="259"/>
      <c r="AA181" s="259"/>
      <c r="AB181" s="259"/>
      <c r="AC181" s="259"/>
      <c r="AD181" s="259"/>
      <c r="AE181" s="259"/>
      <c r="AF181" s="259"/>
      <c r="AG181" s="259"/>
      <c r="AH181" s="259"/>
      <c r="AI181" s="259"/>
      <c r="AJ181" s="259"/>
      <c r="AK181" s="259"/>
    </row>
    <row r="182" ht="13.5" customHeight="1">
      <c r="A182" s="259"/>
      <c r="B182" s="29"/>
      <c r="C182" s="29"/>
      <c r="D182" s="29"/>
      <c r="E182" s="29"/>
      <c r="F182" s="29"/>
      <c r="G182" s="29"/>
      <c r="H182" s="29"/>
      <c r="I182" s="29"/>
      <c r="J182" s="29"/>
      <c r="K182" s="29"/>
      <c r="L182" s="29"/>
      <c r="M182" s="29"/>
      <c r="N182" s="29"/>
      <c r="O182" s="29"/>
      <c r="P182" s="29"/>
      <c r="Q182" s="29"/>
      <c r="R182" s="259"/>
      <c r="S182" s="259"/>
      <c r="T182" s="259"/>
      <c r="U182" s="259"/>
      <c r="V182" s="259"/>
      <c r="W182" s="259"/>
      <c r="X182" s="259"/>
      <c r="Y182" s="259"/>
      <c r="Z182" s="259"/>
      <c r="AA182" s="259"/>
      <c r="AB182" s="259"/>
      <c r="AC182" s="259"/>
      <c r="AD182" s="259"/>
      <c r="AE182" s="259"/>
      <c r="AF182" s="259"/>
      <c r="AG182" s="259"/>
      <c r="AH182" s="259"/>
      <c r="AI182" s="259"/>
      <c r="AJ182" s="259"/>
      <c r="AK182" s="259"/>
    </row>
    <row r="183" ht="13.5" customHeight="1">
      <c r="A183" s="259"/>
      <c r="B183" s="29"/>
      <c r="C183" s="29"/>
      <c r="D183" s="29"/>
      <c r="E183" s="29"/>
      <c r="F183" s="29"/>
      <c r="G183" s="29"/>
      <c r="H183" s="29"/>
      <c r="I183" s="29"/>
      <c r="J183" s="29"/>
      <c r="K183" s="29"/>
      <c r="L183" s="29"/>
      <c r="M183" s="29"/>
      <c r="N183" s="29"/>
      <c r="O183" s="29"/>
      <c r="P183" s="29"/>
      <c r="Q183" s="29"/>
      <c r="R183" s="259"/>
      <c r="S183" s="259"/>
      <c r="T183" s="259"/>
      <c r="U183" s="259"/>
      <c r="V183" s="259"/>
      <c r="W183" s="259"/>
      <c r="X183" s="259"/>
      <c r="Y183" s="259"/>
      <c r="Z183" s="259"/>
      <c r="AA183" s="259"/>
      <c r="AB183" s="259"/>
      <c r="AC183" s="259"/>
      <c r="AD183" s="259"/>
      <c r="AE183" s="259"/>
      <c r="AF183" s="259"/>
      <c r="AG183" s="259"/>
      <c r="AH183" s="259"/>
      <c r="AI183" s="259"/>
      <c r="AJ183" s="259"/>
      <c r="AK183" s="259"/>
    </row>
    <row r="184" ht="13.5" customHeight="1">
      <c r="A184" s="259"/>
      <c r="B184" s="29"/>
      <c r="C184" s="29"/>
      <c r="D184" s="29"/>
      <c r="E184" s="29"/>
      <c r="F184" s="29"/>
      <c r="G184" s="29"/>
      <c r="H184" s="29"/>
      <c r="I184" s="29"/>
      <c r="J184" s="29"/>
      <c r="K184" s="29"/>
      <c r="L184" s="29"/>
      <c r="M184" s="29"/>
      <c r="N184" s="29"/>
      <c r="O184" s="29"/>
      <c r="P184" s="29"/>
      <c r="Q184" s="29"/>
      <c r="R184" s="259"/>
      <c r="S184" s="259"/>
      <c r="T184" s="259"/>
      <c r="U184" s="259"/>
      <c r="V184" s="259"/>
      <c r="W184" s="259"/>
      <c r="X184" s="259"/>
      <c r="Y184" s="259"/>
      <c r="Z184" s="259"/>
      <c r="AA184" s="259"/>
      <c r="AB184" s="259"/>
      <c r="AC184" s="259"/>
      <c r="AD184" s="259"/>
      <c r="AE184" s="259"/>
      <c r="AF184" s="259"/>
      <c r="AG184" s="259"/>
      <c r="AH184" s="259"/>
      <c r="AI184" s="259"/>
      <c r="AJ184" s="259"/>
      <c r="AK184" s="259"/>
    </row>
    <row r="185" ht="13.5" customHeight="1">
      <c r="A185" s="259"/>
      <c r="B185" s="29"/>
      <c r="C185" s="29"/>
      <c r="D185" s="29"/>
      <c r="E185" s="29"/>
      <c r="F185" s="29"/>
      <c r="G185" s="29"/>
      <c r="H185" s="29"/>
      <c r="I185" s="29"/>
      <c r="J185" s="29"/>
      <c r="K185" s="29"/>
      <c r="L185" s="29"/>
      <c r="M185" s="29"/>
      <c r="N185" s="29"/>
      <c r="O185" s="29"/>
      <c r="P185" s="29"/>
      <c r="Q185" s="29"/>
      <c r="R185" s="259"/>
      <c r="S185" s="259"/>
      <c r="T185" s="259"/>
      <c r="U185" s="259"/>
      <c r="V185" s="259"/>
      <c r="W185" s="259"/>
      <c r="X185" s="259"/>
      <c r="Y185" s="259"/>
      <c r="Z185" s="259"/>
      <c r="AA185" s="259"/>
      <c r="AB185" s="259"/>
      <c r="AC185" s="259"/>
      <c r="AD185" s="259"/>
      <c r="AE185" s="259"/>
      <c r="AF185" s="259"/>
      <c r="AG185" s="259"/>
      <c r="AH185" s="259"/>
      <c r="AI185" s="259"/>
      <c r="AJ185" s="259"/>
      <c r="AK185" s="259"/>
    </row>
    <row r="186" ht="13.5" customHeight="1">
      <c r="A186" s="259"/>
      <c r="B186" s="29"/>
      <c r="C186" s="29"/>
      <c r="D186" s="29"/>
      <c r="E186" s="29"/>
      <c r="F186" s="29"/>
      <c r="G186" s="29"/>
      <c r="H186" s="29"/>
      <c r="I186" s="29"/>
      <c r="J186" s="29"/>
      <c r="K186" s="29"/>
      <c r="L186" s="29"/>
      <c r="M186" s="29"/>
      <c r="N186" s="29"/>
      <c r="O186" s="29"/>
      <c r="P186" s="29"/>
      <c r="Q186" s="29"/>
      <c r="R186" s="259"/>
      <c r="S186" s="259"/>
      <c r="T186" s="259"/>
      <c r="U186" s="259"/>
      <c r="V186" s="259"/>
      <c r="W186" s="259"/>
      <c r="X186" s="259"/>
      <c r="Y186" s="259"/>
      <c r="Z186" s="259"/>
      <c r="AA186" s="259"/>
      <c r="AB186" s="259"/>
      <c r="AC186" s="259"/>
      <c r="AD186" s="259"/>
      <c r="AE186" s="259"/>
      <c r="AF186" s="259"/>
      <c r="AG186" s="259"/>
      <c r="AH186" s="259"/>
      <c r="AI186" s="259"/>
      <c r="AJ186" s="259"/>
      <c r="AK186" s="259"/>
    </row>
    <row r="187" ht="13.5" customHeight="1">
      <c r="A187" s="259"/>
      <c r="B187" s="29"/>
      <c r="C187" s="29"/>
      <c r="D187" s="29"/>
      <c r="E187" s="29"/>
      <c r="F187" s="29"/>
      <c r="G187" s="29"/>
      <c r="H187" s="29"/>
      <c r="I187" s="29"/>
      <c r="J187" s="29"/>
      <c r="K187" s="29"/>
      <c r="L187" s="29"/>
      <c r="M187" s="29"/>
      <c r="N187" s="29"/>
      <c r="O187" s="29"/>
      <c r="P187" s="29"/>
      <c r="Q187" s="29"/>
      <c r="R187" s="259"/>
      <c r="S187" s="259"/>
      <c r="T187" s="259"/>
      <c r="U187" s="259"/>
      <c r="V187" s="259"/>
      <c r="W187" s="259"/>
      <c r="X187" s="259"/>
      <c r="Y187" s="259"/>
      <c r="Z187" s="259"/>
      <c r="AA187" s="259"/>
      <c r="AB187" s="259"/>
      <c r="AC187" s="259"/>
      <c r="AD187" s="259"/>
      <c r="AE187" s="259"/>
      <c r="AF187" s="259"/>
      <c r="AG187" s="259"/>
      <c r="AH187" s="259"/>
      <c r="AI187" s="259"/>
      <c r="AJ187" s="259"/>
      <c r="AK187" s="259"/>
    </row>
    <row r="188" ht="13.5" customHeight="1">
      <c r="A188" s="259"/>
      <c r="B188" s="29"/>
      <c r="C188" s="29"/>
      <c r="D188" s="29"/>
      <c r="E188" s="29"/>
      <c r="F188" s="29"/>
      <c r="G188" s="29"/>
      <c r="H188" s="29"/>
      <c r="I188" s="29"/>
      <c r="J188" s="29"/>
      <c r="K188" s="29"/>
      <c r="L188" s="29"/>
      <c r="M188" s="29"/>
      <c r="N188" s="29"/>
      <c r="O188" s="29"/>
      <c r="P188" s="29"/>
      <c r="Q188" s="29"/>
      <c r="R188" s="259"/>
      <c r="S188" s="259"/>
      <c r="T188" s="259"/>
      <c r="U188" s="259"/>
      <c r="V188" s="259"/>
      <c r="W188" s="259"/>
      <c r="X188" s="259"/>
      <c r="Y188" s="259"/>
      <c r="Z188" s="259"/>
      <c r="AA188" s="259"/>
      <c r="AB188" s="259"/>
      <c r="AC188" s="259"/>
      <c r="AD188" s="259"/>
      <c r="AE188" s="259"/>
      <c r="AF188" s="259"/>
      <c r="AG188" s="259"/>
      <c r="AH188" s="259"/>
      <c r="AI188" s="259"/>
      <c r="AJ188" s="259"/>
      <c r="AK188" s="259"/>
    </row>
    <row r="189" ht="13.5" customHeight="1">
      <c r="A189" s="259"/>
      <c r="B189" s="29"/>
      <c r="C189" s="29"/>
      <c r="D189" s="29"/>
      <c r="E189" s="29"/>
      <c r="F189" s="29"/>
      <c r="G189" s="29"/>
      <c r="H189" s="29"/>
      <c r="I189" s="29"/>
      <c r="J189" s="29"/>
      <c r="K189" s="29"/>
      <c r="L189" s="29"/>
      <c r="M189" s="29"/>
      <c r="N189" s="29"/>
      <c r="O189" s="29"/>
      <c r="P189" s="29"/>
      <c r="Q189" s="29"/>
      <c r="R189" s="259"/>
      <c r="S189" s="259"/>
      <c r="T189" s="259"/>
      <c r="U189" s="259"/>
      <c r="V189" s="259"/>
      <c r="W189" s="259"/>
      <c r="X189" s="259"/>
      <c r="Y189" s="259"/>
      <c r="Z189" s="259"/>
      <c r="AA189" s="259"/>
      <c r="AB189" s="259"/>
      <c r="AC189" s="259"/>
      <c r="AD189" s="259"/>
      <c r="AE189" s="259"/>
      <c r="AF189" s="259"/>
      <c r="AG189" s="259"/>
      <c r="AH189" s="259"/>
      <c r="AI189" s="259"/>
      <c r="AJ189" s="259"/>
      <c r="AK189" s="259"/>
    </row>
    <row r="190" ht="13.5" customHeight="1">
      <c r="A190" s="259"/>
      <c r="B190" s="29"/>
      <c r="C190" s="29"/>
      <c r="D190" s="29"/>
      <c r="E190" s="29"/>
      <c r="F190" s="29"/>
      <c r="G190" s="29"/>
      <c r="H190" s="29"/>
      <c r="I190" s="29"/>
      <c r="J190" s="29"/>
      <c r="K190" s="29"/>
      <c r="L190" s="29"/>
      <c r="M190" s="29"/>
      <c r="N190" s="29"/>
      <c r="O190" s="29"/>
      <c r="P190" s="29"/>
      <c r="Q190" s="29"/>
      <c r="R190" s="259"/>
      <c r="S190" s="259"/>
      <c r="T190" s="259"/>
      <c r="U190" s="259"/>
      <c r="V190" s="259"/>
      <c r="W190" s="259"/>
      <c r="X190" s="259"/>
      <c r="Y190" s="259"/>
      <c r="Z190" s="259"/>
      <c r="AA190" s="259"/>
      <c r="AB190" s="259"/>
      <c r="AC190" s="259"/>
      <c r="AD190" s="259"/>
      <c r="AE190" s="259"/>
      <c r="AF190" s="259"/>
      <c r="AG190" s="259"/>
      <c r="AH190" s="259"/>
      <c r="AI190" s="259"/>
      <c r="AJ190" s="259"/>
      <c r="AK190" s="259"/>
    </row>
    <row r="191" ht="13.5" customHeight="1">
      <c r="A191" s="259"/>
      <c r="B191" s="29"/>
      <c r="C191" s="29"/>
      <c r="D191" s="29"/>
      <c r="E191" s="29"/>
      <c r="F191" s="29"/>
      <c r="G191" s="29"/>
      <c r="H191" s="29"/>
      <c r="I191" s="29"/>
      <c r="J191" s="29"/>
      <c r="K191" s="29"/>
      <c r="L191" s="29"/>
      <c r="M191" s="29"/>
      <c r="N191" s="29"/>
      <c r="O191" s="29"/>
      <c r="P191" s="29"/>
      <c r="Q191" s="29"/>
      <c r="R191" s="259"/>
      <c r="S191" s="259"/>
      <c r="T191" s="259"/>
      <c r="U191" s="259"/>
      <c r="V191" s="259"/>
      <c r="W191" s="259"/>
      <c r="X191" s="259"/>
      <c r="Y191" s="259"/>
      <c r="Z191" s="259"/>
      <c r="AA191" s="259"/>
      <c r="AB191" s="259"/>
      <c r="AC191" s="259"/>
      <c r="AD191" s="259"/>
      <c r="AE191" s="259"/>
      <c r="AF191" s="259"/>
      <c r="AG191" s="259"/>
      <c r="AH191" s="259"/>
      <c r="AI191" s="259"/>
      <c r="AJ191" s="259"/>
      <c r="AK191" s="259"/>
    </row>
    <row r="192" ht="13.5" customHeight="1">
      <c r="A192" s="259"/>
      <c r="B192" s="29"/>
      <c r="C192" s="29"/>
      <c r="D192" s="29"/>
      <c r="E192" s="29"/>
      <c r="F192" s="29"/>
      <c r="G192" s="29"/>
      <c r="H192" s="29"/>
      <c r="I192" s="29"/>
      <c r="J192" s="29"/>
      <c r="K192" s="29"/>
      <c r="L192" s="29"/>
      <c r="M192" s="29"/>
      <c r="N192" s="29"/>
      <c r="O192" s="29"/>
      <c r="P192" s="29"/>
      <c r="Q192" s="29"/>
      <c r="R192" s="259"/>
      <c r="S192" s="259"/>
      <c r="T192" s="259"/>
      <c r="U192" s="259"/>
      <c r="V192" s="259"/>
      <c r="W192" s="259"/>
      <c r="X192" s="259"/>
      <c r="Y192" s="259"/>
      <c r="Z192" s="259"/>
      <c r="AA192" s="259"/>
      <c r="AB192" s="259"/>
      <c r="AC192" s="259"/>
      <c r="AD192" s="259"/>
      <c r="AE192" s="259"/>
      <c r="AF192" s="259"/>
      <c r="AG192" s="259"/>
      <c r="AH192" s="259"/>
      <c r="AI192" s="259"/>
      <c r="AJ192" s="259"/>
      <c r="AK192" s="259"/>
    </row>
    <row r="193" ht="13.5" customHeight="1">
      <c r="A193" s="259"/>
      <c r="B193" s="29"/>
      <c r="C193" s="29"/>
      <c r="D193" s="29"/>
      <c r="E193" s="29"/>
      <c r="F193" s="29"/>
      <c r="G193" s="29"/>
      <c r="H193" s="29"/>
      <c r="I193" s="29"/>
      <c r="J193" s="29"/>
      <c r="K193" s="29"/>
      <c r="L193" s="29"/>
      <c r="M193" s="29"/>
      <c r="N193" s="29"/>
      <c r="O193" s="29"/>
      <c r="P193" s="29"/>
      <c r="Q193" s="29"/>
      <c r="R193" s="259"/>
      <c r="S193" s="259"/>
      <c r="T193" s="259"/>
      <c r="U193" s="259"/>
      <c r="V193" s="259"/>
      <c r="W193" s="259"/>
      <c r="X193" s="259"/>
      <c r="Y193" s="259"/>
      <c r="Z193" s="259"/>
      <c r="AA193" s="259"/>
      <c r="AB193" s="259"/>
      <c r="AC193" s="259"/>
      <c r="AD193" s="259"/>
      <c r="AE193" s="259"/>
      <c r="AF193" s="259"/>
      <c r="AG193" s="259"/>
      <c r="AH193" s="259"/>
      <c r="AI193" s="259"/>
      <c r="AJ193" s="259"/>
      <c r="AK193" s="259"/>
    </row>
    <row r="194" ht="13.5" customHeight="1">
      <c r="A194" s="259"/>
      <c r="B194" s="29"/>
      <c r="C194" s="29"/>
      <c r="D194" s="29"/>
      <c r="E194" s="29"/>
      <c r="F194" s="29"/>
      <c r="G194" s="29"/>
      <c r="H194" s="29"/>
      <c r="I194" s="29"/>
      <c r="J194" s="29"/>
      <c r="K194" s="29"/>
      <c r="L194" s="29"/>
      <c r="M194" s="29"/>
      <c r="N194" s="29"/>
      <c r="O194" s="29"/>
      <c r="P194" s="29"/>
      <c r="Q194" s="29"/>
      <c r="R194" s="259"/>
      <c r="S194" s="259"/>
      <c r="T194" s="259"/>
      <c r="U194" s="259"/>
      <c r="V194" s="259"/>
      <c r="W194" s="259"/>
      <c r="X194" s="259"/>
      <c r="Y194" s="259"/>
      <c r="Z194" s="259"/>
      <c r="AA194" s="259"/>
      <c r="AB194" s="259"/>
      <c r="AC194" s="259"/>
      <c r="AD194" s="259"/>
      <c r="AE194" s="259"/>
      <c r="AF194" s="259"/>
      <c r="AG194" s="259"/>
      <c r="AH194" s="259"/>
      <c r="AI194" s="259"/>
      <c r="AJ194" s="259"/>
      <c r="AK194" s="259"/>
    </row>
    <row r="195" ht="13.5" customHeight="1">
      <c r="A195" s="259"/>
      <c r="B195" s="29"/>
      <c r="C195" s="29"/>
      <c r="D195" s="29"/>
      <c r="E195" s="29"/>
      <c r="F195" s="29"/>
      <c r="G195" s="29"/>
      <c r="H195" s="29"/>
      <c r="I195" s="29"/>
      <c r="J195" s="29"/>
      <c r="K195" s="29"/>
      <c r="L195" s="29"/>
      <c r="M195" s="29"/>
      <c r="N195" s="29"/>
      <c r="O195" s="29"/>
      <c r="P195" s="29"/>
      <c r="Q195" s="29"/>
      <c r="R195" s="259"/>
      <c r="S195" s="259"/>
      <c r="T195" s="259"/>
      <c r="U195" s="259"/>
      <c r="V195" s="259"/>
      <c r="W195" s="259"/>
      <c r="X195" s="259"/>
      <c r="Y195" s="259"/>
      <c r="Z195" s="259"/>
      <c r="AA195" s="259"/>
      <c r="AB195" s="259"/>
      <c r="AC195" s="259"/>
      <c r="AD195" s="259"/>
      <c r="AE195" s="259"/>
      <c r="AF195" s="259"/>
      <c r="AG195" s="259"/>
      <c r="AH195" s="259"/>
      <c r="AI195" s="259"/>
      <c r="AJ195" s="259"/>
      <c r="AK195" s="259"/>
    </row>
    <row r="196" ht="13.5" customHeight="1">
      <c r="A196" s="259"/>
      <c r="B196" s="29"/>
      <c r="C196" s="29"/>
      <c r="D196" s="29"/>
      <c r="E196" s="29"/>
      <c r="F196" s="29"/>
      <c r="G196" s="29"/>
      <c r="H196" s="29"/>
      <c r="I196" s="29"/>
      <c r="J196" s="29"/>
      <c r="K196" s="29"/>
      <c r="L196" s="29"/>
      <c r="M196" s="29"/>
      <c r="N196" s="29"/>
      <c r="O196" s="29"/>
      <c r="P196" s="29"/>
      <c r="Q196" s="29"/>
      <c r="R196" s="259"/>
      <c r="S196" s="259"/>
      <c r="T196" s="259"/>
      <c r="U196" s="259"/>
      <c r="V196" s="259"/>
      <c r="W196" s="259"/>
      <c r="X196" s="259"/>
      <c r="Y196" s="259"/>
      <c r="Z196" s="259"/>
      <c r="AA196" s="259"/>
      <c r="AB196" s="259"/>
      <c r="AC196" s="259"/>
      <c r="AD196" s="259"/>
      <c r="AE196" s="259"/>
      <c r="AF196" s="259"/>
      <c r="AG196" s="259"/>
      <c r="AH196" s="259"/>
      <c r="AI196" s="259"/>
      <c r="AJ196" s="259"/>
      <c r="AK196" s="259"/>
    </row>
    <row r="197" ht="13.5" customHeight="1">
      <c r="A197" s="259"/>
      <c r="B197" s="29"/>
      <c r="C197" s="29"/>
      <c r="D197" s="29"/>
      <c r="E197" s="29"/>
      <c r="F197" s="29"/>
      <c r="G197" s="29"/>
      <c r="H197" s="29"/>
      <c r="I197" s="29"/>
      <c r="J197" s="29"/>
      <c r="K197" s="29"/>
      <c r="L197" s="29"/>
      <c r="M197" s="29"/>
      <c r="N197" s="29"/>
      <c r="O197" s="29"/>
      <c r="P197" s="29"/>
      <c r="Q197" s="29"/>
      <c r="R197" s="259"/>
      <c r="S197" s="259"/>
      <c r="T197" s="259"/>
      <c r="U197" s="259"/>
      <c r="V197" s="259"/>
      <c r="W197" s="259"/>
      <c r="X197" s="259"/>
      <c r="Y197" s="259"/>
      <c r="Z197" s="259"/>
      <c r="AA197" s="259"/>
      <c r="AB197" s="259"/>
      <c r="AC197" s="259"/>
      <c r="AD197" s="259"/>
      <c r="AE197" s="259"/>
      <c r="AF197" s="259"/>
      <c r="AG197" s="259"/>
      <c r="AH197" s="259"/>
      <c r="AI197" s="259"/>
      <c r="AJ197" s="259"/>
      <c r="AK197" s="259"/>
    </row>
    <row r="198" ht="13.5" customHeight="1">
      <c r="A198" s="259"/>
      <c r="B198" s="29"/>
      <c r="C198" s="29"/>
      <c r="D198" s="29"/>
      <c r="E198" s="29"/>
      <c r="F198" s="29"/>
      <c r="G198" s="29"/>
      <c r="H198" s="29"/>
      <c r="I198" s="29"/>
      <c r="J198" s="29"/>
      <c r="K198" s="29"/>
      <c r="L198" s="29"/>
      <c r="M198" s="29"/>
      <c r="N198" s="29"/>
      <c r="O198" s="29"/>
      <c r="P198" s="29"/>
      <c r="Q198" s="29"/>
      <c r="R198" s="259"/>
      <c r="S198" s="259"/>
      <c r="T198" s="259"/>
      <c r="U198" s="259"/>
      <c r="V198" s="259"/>
      <c r="W198" s="259"/>
      <c r="X198" s="259"/>
      <c r="Y198" s="259"/>
      <c r="Z198" s="259"/>
      <c r="AA198" s="259"/>
      <c r="AB198" s="259"/>
      <c r="AC198" s="259"/>
      <c r="AD198" s="259"/>
      <c r="AE198" s="259"/>
      <c r="AF198" s="259"/>
      <c r="AG198" s="259"/>
      <c r="AH198" s="259"/>
      <c r="AI198" s="259"/>
      <c r="AJ198" s="259"/>
      <c r="AK198" s="259"/>
    </row>
    <row r="199" ht="13.5" customHeight="1">
      <c r="A199" s="259"/>
      <c r="B199" s="29"/>
      <c r="C199" s="29"/>
      <c r="D199" s="29"/>
      <c r="E199" s="29"/>
      <c r="F199" s="29"/>
      <c r="G199" s="29"/>
      <c r="H199" s="29"/>
      <c r="I199" s="29"/>
      <c r="J199" s="29"/>
      <c r="K199" s="29"/>
      <c r="L199" s="29"/>
      <c r="M199" s="29"/>
      <c r="N199" s="29"/>
      <c r="O199" s="29"/>
      <c r="P199" s="29"/>
      <c r="Q199" s="29"/>
      <c r="R199" s="259"/>
      <c r="S199" s="259"/>
      <c r="T199" s="259"/>
      <c r="U199" s="259"/>
      <c r="V199" s="259"/>
      <c r="W199" s="259"/>
      <c r="X199" s="259"/>
      <c r="Y199" s="259"/>
      <c r="Z199" s="259"/>
      <c r="AA199" s="259"/>
      <c r="AB199" s="259"/>
      <c r="AC199" s="259"/>
      <c r="AD199" s="259"/>
      <c r="AE199" s="259"/>
      <c r="AF199" s="259"/>
      <c r="AG199" s="259"/>
      <c r="AH199" s="259"/>
      <c r="AI199" s="259"/>
      <c r="AJ199" s="259"/>
      <c r="AK199" s="259"/>
    </row>
    <row r="200" ht="13.5" customHeight="1">
      <c r="A200" s="259"/>
      <c r="B200" s="29"/>
      <c r="C200" s="29"/>
      <c r="D200" s="29"/>
      <c r="E200" s="29"/>
      <c r="F200" s="29"/>
      <c r="G200" s="29"/>
      <c r="H200" s="29"/>
      <c r="I200" s="29"/>
      <c r="J200" s="29"/>
      <c r="K200" s="29"/>
      <c r="L200" s="29"/>
      <c r="M200" s="29"/>
      <c r="N200" s="29"/>
      <c r="O200" s="29"/>
      <c r="P200" s="29"/>
      <c r="Q200" s="29"/>
      <c r="R200" s="259"/>
      <c r="S200" s="259"/>
      <c r="T200" s="259"/>
      <c r="U200" s="259"/>
      <c r="V200" s="259"/>
      <c r="W200" s="259"/>
      <c r="X200" s="259"/>
      <c r="Y200" s="259"/>
      <c r="Z200" s="259"/>
      <c r="AA200" s="259"/>
      <c r="AB200" s="259"/>
      <c r="AC200" s="259"/>
      <c r="AD200" s="259"/>
      <c r="AE200" s="259"/>
      <c r="AF200" s="259"/>
      <c r="AG200" s="259"/>
      <c r="AH200" s="259"/>
      <c r="AI200" s="259"/>
      <c r="AJ200" s="259"/>
      <c r="AK200" s="259"/>
    </row>
    <row r="201" ht="13.5" customHeight="1">
      <c r="A201" s="259"/>
      <c r="B201" s="29"/>
      <c r="C201" s="29"/>
      <c r="D201" s="29"/>
      <c r="E201" s="29"/>
      <c r="F201" s="29"/>
      <c r="G201" s="29"/>
      <c r="H201" s="29"/>
      <c r="I201" s="29"/>
      <c r="J201" s="29"/>
      <c r="K201" s="29"/>
      <c r="L201" s="29"/>
      <c r="M201" s="29"/>
      <c r="N201" s="29"/>
      <c r="O201" s="29"/>
      <c r="P201" s="29"/>
      <c r="Q201" s="29"/>
      <c r="R201" s="259"/>
      <c r="S201" s="259"/>
      <c r="T201" s="259"/>
      <c r="U201" s="259"/>
      <c r="V201" s="259"/>
      <c r="W201" s="259"/>
      <c r="X201" s="259"/>
      <c r="Y201" s="259"/>
      <c r="Z201" s="259"/>
      <c r="AA201" s="259"/>
      <c r="AB201" s="259"/>
      <c r="AC201" s="259"/>
      <c r="AD201" s="259"/>
      <c r="AE201" s="259"/>
      <c r="AF201" s="259"/>
      <c r="AG201" s="259"/>
      <c r="AH201" s="259"/>
      <c r="AI201" s="259"/>
      <c r="AJ201" s="259"/>
      <c r="AK201" s="259"/>
    </row>
    <row r="202" ht="13.5" customHeight="1">
      <c r="A202" s="259"/>
      <c r="B202" s="29"/>
      <c r="C202" s="29"/>
      <c r="D202" s="29"/>
      <c r="E202" s="29"/>
      <c r="F202" s="29"/>
      <c r="G202" s="29"/>
      <c r="H202" s="29"/>
      <c r="I202" s="29"/>
      <c r="J202" s="29"/>
      <c r="K202" s="29"/>
      <c r="L202" s="29"/>
      <c r="M202" s="29"/>
      <c r="N202" s="29"/>
      <c r="O202" s="29"/>
      <c r="P202" s="29"/>
      <c r="Q202" s="29"/>
      <c r="R202" s="259"/>
      <c r="S202" s="259"/>
      <c r="T202" s="259"/>
      <c r="U202" s="259"/>
      <c r="V202" s="259"/>
      <c r="W202" s="259"/>
      <c r="X202" s="259"/>
      <c r="Y202" s="259"/>
      <c r="Z202" s="259"/>
      <c r="AA202" s="259"/>
      <c r="AB202" s="259"/>
      <c r="AC202" s="259"/>
      <c r="AD202" s="259"/>
      <c r="AE202" s="259"/>
      <c r="AF202" s="259"/>
      <c r="AG202" s="259"/>
      <c r="AH202" s="259"/>
      <c r="AI202" s="259"/>
      <c r="AJ202" s="259"/>
      <c r="AK202" s="259"/>
    </row>
    <row r="203" ht="13.5" customHeight="1">
      <c r="A203" s="259"/>
      <c r="B203" s="29"/>
      <c r="C203" s="29"/>
      <c r="D203" s="29"/>
      <c r="E203" s="29"/>
      <c r="F203" s="29"/>
      <c r="G203" s="29"/>
      <c r="H203" s="29"/>
      <c r="I203" s="29"/>
      <c r="J203" s="29"/>
      <c r="K203" s="29"/>
      <c r="L203" s="29"/>
      <c r="M203" s="29"/>
      <c r="N203" s="29"/>
      <c r="O203" s="29"/>
      <c r="P203" s="29"/>
      <c r="Q203" s="29"/>
      <c r="R203" s="259"/>
      <c r="S203" s="259"/>
      <c r="T203" s="259"/>
      <c r="U203" s="259"/>
      <c r="V203" s="259"/>
      <c r="W203" s="259"/>
      <c r="X203" s="259"/>
      <c r="Y203" s="259"/>
      <c r="Z203" s="259"/>
      <c r="AA203" s="259"/>
      <c r="AB203" s="259"/>
      <c r="AC203" s="259"/>
      <c r="AD203" s="259"/>
      <c r="AE203" s="259"/>
      <c r="AF203" s="259"/>
      <c r="AG203" s="259"/>
      <c r="AH203" s="259"/>
      <c r="AI203" s="259"/>
      <c r="AJ203" s="259"/>
      <c r="AK203" s="259"/>
    </row>
    <row r="204" ht="13.5" customHeight="1">
      <c r="A204" s="259"/>
      <c r="B204" s="29"/>
      <c r="C204" s="29"/>
      <c r="D204" s="29"/>
      <c r="E204" s="29"/>
      <c r="F204" s="29"/>
      <c r="G204" s="29"/>
      <c r="H204" s="29"/>
      <c r="I204" s="29"/>
      <c r="J204" s="29"/>
      <c r="K204" s="29"/>
      <c r="L204" s="29"/>
      <c r="M204" s="29"/>
      <c r="N204" s="29"/>
      <c r="O204" s="29"/>
      <c r="P204" s="29"/>
      <c r="Q204" s="29"/>
      <c r="R204" s="259"/>
      <c r="S204" s="259"/>
      <c r="T204" s="259"/>
      <c r="U204" s="259"/>
      <c r="V204" s="259"/>
      <c r="W204" s="259"/>
      <c r="X204" s="259"/>
      <c r="Y204" s="259"/>
      <c r="Z204" s="259"/>
      <c r="AA204" s="259"/>
      <c r="AB204" s="259"/>
      <c r="AC204" s="259"/>
      <c r="AD204" s="259"/>
      <c r="AE204" s="259"/>
      <c r="AF204" s="259"/>
      <c r="AG204" s="259"/>
      <c r="AH204" s="259"/>
      <c r="AI204" s="259"/>
      <c r="AJ204" s="259"/>
      <c r="AK204" s="259"/>
    </row>
    <row r="205" ht="13.5" customHeight="1">
      <c r="A205" s="259"/>
      <c r="B205" s="29"/>
      <c r="C205" s="29"/>
      <c r="D205" s="29"/>
      <c r="E205" s="29"/>
      <c r="F205" s="29"/>
      <c r="G205" s="29"/>
      <c r="H205" s="29"/>
      <c r="I205" s="29"/>
      <c r="J205" s="29"/>
      <c r="K205" s="29"/>
      <c r="L205" s="29"/>
      <c r="M205" s="29"/>
      <c r="N205" s="29"/>
      <c r="O205" s="29"/>
      <c r="P205" s="29"/>
      <c r="Q205" s="29"/>
      <c r="R205" s="259"/>
      <c r="S205" s="259"/>
      <c r="T205" s="259"/>
      <c r="U205" s="259"/>
      <c r="V205" s="259"/>
      <c r="W205" s="259"/>
      <c r="X205" s="259"/>
      <c r="Y205" s="259"/>
      <c r="Z205" s="259"/>
      <c r="AA205" s="259"/>
      <c r="AB205" s="259"/>
      <c r="AC205" s="259"/>
      <c r="AD205" s="259"/>
      <c r="AE205" s="259"/>
      <c r="AF205" s="259"/>
      <c r="AG205" s="259"/>
      <c r="AH205" s="259"/>
      <c r="AI205" s="259"/>
      <c r="AJ205" s="259"/>
      <c r="AK205" s="259"/>
    </row>
    <row r="206" ht="13.5" customHeight="1">
      <c r="A206" s="259"/>
      <c r="B206" s="29"/>
      <c r="C206" s="29"/>
      <c r="D206" s="29"/>
      <c r="E206" s="29"/>
      <c r="F206" s="29"/>
      <c r="G206" s="29"/>
      <c r="H206" s="29"/>
      <c r="I206" s="29"/>
      <c r="J206" s="29"/>
      <c r="K206" s="29"/>
      <c r="L206" s="29"/>
      <c r="M206" s="29"/>
      <c r="N206" s="29"/>
      <c r="O206" s="29"/>
      <c r="P206" s="29"/>
      <c r="Q206" s="29"/>
      <c r="R206" s="259"/>
      <c r="S206" s="259"/>
      <c r="T206" s="259"/>
      <c r="U206" s="259"/>
      <c r="V206" s="259"/>
      <c r="W206" s="259"/>
      <c r="X206" s="259"/>
      <c r="Y206" s="259"/>
      <c r="Z206" s="259"/>
      <c r="AA206" s="259"/>
      <c r="AB206" s="259"/>
      <c r="AC206" s="259"/>
      <c r="AD206" s="259"/>
      <c r="AE206" s="259"/>
      <c r="AF206" s="259"/>
      <c r="AG206" s="259"/>
      <c r="AH206" s="259"/>
      <c r="AI206" s="259"/>
      <c r="AJ206" s="259"/>
      <c r="AK206" s="259"/>
    </row>
    <row r="207" ht="13.5" customHeight="1">
      <c r="A207" s="259"/>
      <c r="B207" s="29"/>
      <c r="C207" s="29"/>
      <c r="D207" s="29"/>
      <c r="E207" s="29"/>
      <c r="F207" s="29"/>
      <c r="G207" s="29"/>
      <c r="H207" s="29"/>
      <c r="I207" s="29"/>
      <c r="J207" s="29"/>
      <c r="K207" s="29"/>
      <c r="L207" s="29"/>
      <c r="M207" s="29"/>
      <c r="N207" s="29"/>
      <c r="O207" s="29"/>
      <c r="P207" s="29"/>
      <c r="Q207" s="29"/>
      <c r="R207" s="259"/>
      <c r="S207" s="259"/>
      <c r="T207" s="259"/>
      <c r="U207" s="259"/>
      <c r="V207" s="259"/>
      <c r="W207" s="259"/>
      <c r="X207" s="259"/>
      <c r="Y207" s="259"/>
      <c r="Z207" s="259"/>
      <c r="AA207" s="259"/>
      <c r="AB207" s="259"/>
      <c r="AC207" s="259"/>
      <c r="AD207" s="259"/>
      <c r="AE207" s="259"/>
      <c r="AF207" s="259"/>
      <c r="AG207" s="259"/>
      <c r="AH207" s="259"/>
      <c r="AI207" s="259"/>
      <c r="AJ207" s="259"/>
      <c r="AK207" s="259"/>
    </row>
    <row r="208" ht="13.5" customHeight="1">
      <c r="A208" s="259"/>
      <c r="B208" s="29"/>
      <c r="C208" s="29"/>
      <c r="D208" s="29"/>
      <c r="E208" s="29"/>
      <c r="F208" s="29"/>
      <c r="G208" s="29"/>
      <c r="H208" s="29"/>
      <c r="I208" s="29"/>
      <c r="J208" s="29"/>
      <c r="K208" s="29"/>
      <c r="L208" s="29"/>
      <c r="M208" s="29"/>
      <c r="N208" s="29"/>
      <c r="O208" s="29"/>
      <c r="P208" s="29"/>
      <c r="Q208" s="29"/>
      <c r="R208" s="259"/>
      <c r="S208" s="259"/>
      <c r="T208" s="259"/>
      <c r="U208" s="259"/>
      <c r="V208" s="259"/>
      <c r="W208" s="259"/>
      <c r="X208" s="259"/>
      <c r="Y208" s="259"/>
      <c r="Z208" s="259"/>
      <c r="AA208" s="259"/>
      <c r="AB208" s="259"/>
      <c r="AC208" s="259"/>
      <c r="AD208" s="259"/>
      <c r="AE208" s="259"/>
      <c r="AF208" s="259"/>
      <c r="AG208" s="259"/>
      <c r="AH208" s="259"/>
      <c r="AI208" s="259"/>
      <c r="AJ208" s="259"/>
      <c r="AK208" s="259"/>
    </row>
    <row r="209" ht="13.5" customHeight="1">
      <c r="A209" s="259"/>
      <c r="B209" s="29"/>
      <c r="C209" s="29"/>
      <c r="D209" s="29"/>
      <c r="E209" s="29"/>
      <c r="F209" s="29"/>
      <c r="G209" s="29"/>
      <c r="H209" s="29"/>
      <c r="I209" s="29"/>
      <c r="J209" s="29"/>
      <c r="K209" s="29"/>
      <c r="L209" s="29"/>
      <c r="M209" s="29"/>
      <c r="N209" s="29"/>
      <c r="O209" s="29"/>
      <c r="P209" s="29"/>
      <c r="Q209" s="29"/>
      <c r="R209" s="259"/>
      <c r="S209" s="259"/>
      <c r="T209" s="259"/>
      <c r="U209" s="259"/>
      <c r="V209" s="259"/>
      <c r="W209" s="259"/>
      <c r="X209" s="259"/>
      <c r="Y209" s="259"/>
      <c r="Z209" s="259"/>
      <c r="AA209" s="259"/>
      <c r="AB209" s="259"/>
      <c r="AC209" s="259"/>
      <c r="AD209" s="259"/>
      <c r="AE209" s="259"/>
      <c r="AF209" s="259"/>
      <c r="AG209" s="259"/>
      <c r="AH209" s="259"/>
      <c r="AI209" s="259"/>
      <c r="AJ209" s="259"/>
      <c r="AK209" s="259"/>
    </row>
    <row r="210" ht="13.5" customHeight="1">
      <c r="A210" s="259"/>
      <c r="B210" s="29"/>
      <c r="C210" s="29"/>
      <c r="D210" s="29"/>
      <c r="E210" s="29"/>
      <c r="F210" s="29"/>
      <c r="G210" s="29"/>
      <c r="H210" s="29"/>
      <c r="I210" s="29"/>
      <c r="J210" s="29"/>
      <c r="K210" s="29"/>
      <c r="L210" s="29"/>
      <c r="M210" s="29"/>
      <c r="N210" s="29"/>
      <c r="O210" s="29"/>
      <c r="P210" s="29"/>
      <c r="Q210" s="29"/>
      <c r="R210" s="259"/>
      <c r="S210" s="259"/>
      <c r="T210" s="259"/>
      <c r="U210" s="259"/>
      <c r="V210" s="259"/>
      <c r="W210" s="259"/>
      <c r="X210" s="259"/>
      <c r="Y210" s="259"/>
      <c r="Z210" s="259"/>
      <c r="AA210" s="259"/>
      <c r="AB210" s="259"/>
      <c r="AC210" s="259"/>
      <c r="AD210" s="259"/>
      <c r="AE210" s="259"/>
      <c r="AF210" s="259"/>
      <c r="AG210" s="259"/>
      <c r="AH210" s="259"/>
      <c r="AI210" s="259"/>
      <c r="AJ210" s="259"/>
      <c r="AK210" s="259"/>
    </row>
    <row r="211" ht="13.5" customHeight="1">
      <c r="A211" s="259"/>
      <c r="B211" s="29"/>
      <c r="C211" s="29"/>
      <c r="D211" s="29"/>
      <c r="E211" s="29"/>
      <c r="F211" s="29"/>
      <c r="G211" s="29"/>
      <c r="H211" s="29"/>
      <c r="I211" s="29"/>
      <c r="J211" s="29"/>
      <c r="K211" s="29"/>
      <c r="L211" s="29"/>
      <c r="M211" s="29"/>
      <c r="N211" s="29"/>
      <c r="O211" s="29"/>
      <c r="P211" s="29"/>
      <c r="Q211" s="29"/>
      <c r="R211" s="259"/>
      <c r="S211" s="259"/>
      <c r="T211" s="259"/>
      <c r="U211" s="259"/>
      <c r="V211" s="259"/>
      <c r="W211" s="259"/>
      <c r="X211" s="259"/>
      <c r="Y211" s="259"/>
      <c r="Z211" s="259"/>
      <c r="AA211" s="259"/>
      <c r="AB211" s="259"/>
      <c r="AC211" s="259"/>
      <c r="AD211" s="259"/>
      <c r="AE211" s="259"/>
      <c r="AF211" s="259"/>
      <c r="AG211" s="259"/>
      <c r="AH211" s="259"/>
      <c r="AI211" s="259"/>
      <c r="AJ211" s="259"/>
      <c r="AK211" s="259"/>
    </row>
    <row r="212" ht="13.5" customHeight="1">
      <c r="A212" s="259"/>
      <c r="B212" s="29"/>
      <c r="C212" s="29"/>
      <c r="D212" s="29"/>
      <c r="E212" s="29"/>
      <c r="F212" s="29"/>
      <c r="G212" s="29"/>
      <c r="H212" s="29"/>
      <c r="I212" s="29"/>
      <c r="J212" s="29"/>
      <c r="K212" s="29"/>
      <c r="L212" s="29"/>
      <c r="M212" s="29"/>
      <c r="N212" s="29"/>
      <c r="O212" s="29"/>
      <c r="P212" s="29"/>
      <c r="Q212" s="29"/>
      <c r="R212" s="259"/>
      <c r="S212" s="259"/>
      <c r="T212" s="259"/>
      <c r="U212" s="259"/>
      <c r="V212" s="259"/>
      <c r="W212" s="259"/>
      <c r="X212" s="259"/>
      <c r="Y212" s="259"/>
      <c r="Z212" s="259"/>
      <c r="AA212" s="259"/>
      <c r="AB212" s="259"/>
      <c r="AC212" s="259"/>
      <c r="AD212" s="259"/>
      <c r="AE212" s="259"/>
      <c r="AF212" s="259"/>
      <c r="AG212" s="259"/>
      <c r="AH212" s="259"/>
      <c r="AI212" s="259"/>
      <c r="AJ212" s="259"/>
      <c r="AK212" s="259"/>
    </row>
    <row r="213" ht="13.5" customHeight="1">
      <c r="A213" s="259"/>
      <c r="B213" s="29"/>
      <c r="C213" s="29"/>
      <c r="D213" s="29"/>
      <c r="E213" s="29"/>
      <c r="F213" s="29"/>
      <c r="G213" s="29"/>
      <c r="H213" s="29"/>
      <c r="I213" s="29"/>
      <c r="J213" s="29"/>
      <c r="K213" s="29"/>
      <c r="L213" s="29"/>
      <c r="M213" s="29"/>
      <c r="N213" s="29"/>
      <c r="O213" s="29"/>
      <c r="P213" s="29"/>
      <c r="Q213" s="29"/>
      <c r="R213" s="259"/>
      <c r="S213" s="259"/>
      <c r="T213" s="259"/>
      <c r="U213" s="259"/>
      <c r="V213" s="259"/>
      <c r="W213" s="259"/>
      <c r="X213" s="259"/>
      <c r="Y213" s="259"/>
      <c r="Z213" s="259"/>
      <c r="AA213" s="259"/>
      <c r="AB213" s="259"/>
      <c r="AC213" s="259"/>
      <c r="AD213" s="259"/>
      <c r="AE213" s="259"/>
      <c r="AF213" s="259"/>
      <c r="AG213" s="259"/>
      <c r="AH213" s="259"/>
      <c r="AI213" s="259"/>
      <c r="AJ213" s="259"/>
      <c r="AK213" s="259"/>
    </row>
    <row r="214" ht="13.5" customHeight="1">
      <c r="A214" s="259"/>
      <c r="B214" s="29"/>
      <c r="C214" s="29"/>
      <c r="D214" s="29"/>
      <c r="E214" s="29"/>
      <c r="F214" s="29"/>
      <c r="G214" s="29"/>
      <c r="H214" s="29"/>
      <c r="I214" s="29"/>
      <c r="J214" s="29"/>
      <c r="K214" s="29"/>
      <c r="L214" s="29"/>
      <c r="M214" s="29"/>
      <c r="N214" s="29"/>
      <c r="O214" s="29"/>
      <c r="P214" s="29"/>
      <c r="Q214" s="29"/>
      <c r="R214" s="259"/>
      <c r="S214" s="259"/>
      <c r="T214" s="259"/>
      <c r="U214" s="259"/>
      <c r="V214" s="259"/>
      <c r="W214" s="259"/>
      <c r="X214" s="259"/>
      <c r="Y214" s="259"/>
      <c r="Z214" s="259"/>
      <c r="AA214" s="259"/>
      <c r="AB214" s="259"/>
      <c r="AC214" s="259"/>
      <c r="AD214" s="259"/>
      <c r="AE214" s="259"/>
      <c r="AF214" s="259"/>
      <c r="AG214" s="259"/>
      <c r="AH214" s="259"/>
      <c r="AI214" s="259"/>
      <c r="AJ214" s="259"/>
      <c r="AK214" s="259"/>
    </row>
    <row r="215" ht="13.5" customHeight="1">
      <c r="A215" s="259"/>
      <c r="B215" s="29"/>
      <c r="C215" s="29"/>
      <c r="D215" s="29"/>
      <c r="E215" s="29"/>
      <c r="F215" s="29"/>
      <c r="G215" s="29"/>
      <c r="H215" s="29"/>
      <c r="I215" s="29"/>
      <c r="J215" s="29"/>
      <c r="K215" s="29"/>
      <c r="L215" s="29"/>
      <c r="M215" s="29"/>
      <c r="N215" s="29"/>
      <c r="O215" s="29"/>
      <c r="P215" s="29"/>
      <c r="Q215" s="29"/>
      <c r="R215" s="259"/>
      <c r="S215" s="259"/>
      <c r="T215" s="259"/>
      <c r="U215" s="259"/>
      <c r="V215" s="259"/>
      <c r="W215" s="259"/>
      <c r="X215" s="259"/>
      <c r="Y215" s="259"/>
      <c r="Z215" s="259"/>
      <c r="AA215" s="259"/>
      <c r="AB215" s="259"/>
      <c r="AC215" s="259"/>
      <c r="AD215" s="259"/>
      <c r="AE215" s="259"/>
      <c r="AF215" s="259"/>
      <c r="AG215" s="259"/>
      <c r="AH215" s="259"/>
      <c r="AI215" s="259"/>
      <c r="AJ215" s="259"/>
      <c r="AK215" s="259"/>
    </row>
    <row r="216" ht="13.5" customHeight="1">
      <c r="A216" s="259"/>
      <c r="B216" s="29"/>
      <c r="C216" s="29"/>
      <c r="D216" s="29"/>
      <c r="E216" s="29"/>
      <c r="F216" s="29"/>
      <c r="G216" s="29"/>
      <c r="H216" s="29"/>
      <c r="I216" s="29"/>
      <c r="J216" s="29"/>
      <c r="K216" s="29"/>
      <c r="L216" s="29"/>
      <c r="M216" s="29"/>
      <c r="N216" s="29"/>
      <c r="O216" s="29"/>
      <c r="P216" s="29"/>
      <c r="Q216" s="29"/>
      <c r="R216" s="259"/>
      <c r="S216" s="259"/>
      <c r="T216" s="259"/>
      <c r="U216" s="259"/>
      <c r="V216" s="259"/>
      <c r="W216" s="259"/>
      <c r="X216" s="259"/>
      <c r="Y216" s="259"/>
      <c r="Z216" s="259"/>
      <c r="AA216" s="259"/>
      <c r="AB216" s="259"/>
      <c r="AC216" s="259"/>
      <c r="AD216" s="259"/>
      <c r="AE216" s="259"/>
      <c r="AF216" s="259"/>
      <c r="AG216" s="259"/>
      <c r="AH216" s="259"/>
      <c r="AI216" s="259"/>
      <c r="AJ216" s="259"/>
      <c r="AK216" s="259"/>
    </row>
    <row r="217" ht="13.5" customHeight="1">
      <c r="A217" s="259"/>
      <c r="B217" s="29"/>
      <c r="C217" s="29"/>
      <c r="D217" s="29"/>
      <c r="E217" s="29"/>
      <c r="F217" s="29"/>
      <c r="G217" s="29"/>
      <c r="H217" s="29"/>
      <c r="I217" s="29"/>
      <c r="J217" s="29"/>
      <c r="K217" s="29"/>
      <c r="L217" s="29"/>
      <c r="M217" s="29"/>
      <c r="N217" s="29"/>
      <c r="O217" s="29"/>
      <c r="P217" s="29"/>
      <c r="Q217" s="29"/>
      <c r="R217" s="259"/>
      <c r="S217" s="259"/>
      <c r="T217" s="259"/>
      <c r="U217" s="259"/>
      <c r="V217" s="259"/>
      <c r="W217" s="259"/>
      <c r="X217" s="259"/>
      <c r="Y217" s="259"/>
      <c r="Z217" s="259"/>
      <c r="AA217" s="259"/>
      <c r="AB217" s="259"/>
      <c r="AC217" s="259"/>
      <c r="AD217" s="259"/>
      <c r="AE217" s="259"/>
      <c r="AF217" s="259"/>
      <c r="AG217" s="259"/>
      <c r="AH217" s="259"/>
      <c r="AI217" s="259"/>
      <c r="AJ217" s="259"/>
      <c r="AK217" s="259"/>
    </row>
    <row r="218" ht="13.5" customHeight="1">
      <c r="A218" s="259"/>
      <c r="B218" s="29"/>
      <c r="C218" s="29"/>
      <c r="D218" s="29"/>
      <c r="E218" s="29"/>
      <c r="F218" s="29"/>
      <c r="G218" s="29"/>
      <c r="H218" s="29"/>
      <c r="I218" s="29"/>
      <c r="J218" s="29"/>
      <c r="K218" s="29"/>
      <c r="L218" s="29"/>
      <c r="M218" s="29"/>
      <c r="N218" s="29"/>
      <c r="O218" s="29"/>
      <c r="P218" s="29"/>
      <c r="Q218" s="29"/>
      <c r="R218" s="259"/>
      <c r="S218" s="259"/>
      <c r="T218" s="259"/>
      <c r="U218" s="259"/>
      <c r="V218" s="259"/>
      <c r="W218" s="259"/>
      <c r="X218" s="259"/>
      <c r="Y218" s="259"/>
      <c r="Z218" s="259"/>
      <c r="AA218" s="259"/>
      <c r="AB218" s="259"/>
      <c r="AC218" s="259"/>
      <c r="AD218" s="259"/>
      <c r="AE218" s="259"/>
      <c r="AF218" s="259"/>
      <c r="AG218" s="259"/>
      <c r="AH218" s="259"/>
      <c r="AI218" s="259"/>
      <c r="AJ218" s="259"/>
      <c r="AK218" s="259"/>
    </row>
    <row r="219" ht="13.5" customHeight="1">
      <c r="A219" s="259"/>
      <c r="B219" s="29"/>
      <c r="C219" s="29"/>
      <c r="D219" s="29"/>
      <c r="E219" s="29"/>
      <c r="F219" s="29"/>
      <c r="G219" s="29"/>
      <c r="H219" s="29"/>
      <c r="I219" s="29"/>
      <c r="J219" s="29"/>
      <c r="K219" s="29"/>
      <c r="L219" s="29"/>
      <c r="M219" s="29"/>
      <c r="N219" s="29"/>
      <c r="O219" s="29"/>
      <c r="P219" s="29"/>
      <c r="Q219" s="29"/>
      <c r="R219" s="259"/>
      <c r="S219" s="259"/>
      <c r="T219" s="259"/>
      <c r="U219" s="259"/>
      <c r="V219" s="259"/>
      <c r="W219" s="259"/>
      <c r="X219" s="259"/>
      <c r="Y219" s="259"/>
      <c r="Z219" s="259"/>
      <c r="AA219" s="259"/>
      <c r="AB219" s="259"/>
      <c r="AC219" s="259"/>
      <c r="AD219" s="259"/>
      <c r="AE219" s="259"/>
      <c r="AF219" s="259"/>
      <c r="AG219" s="259"/>
      <c r="AH219" s="259"/>
      <c r="AI219" s="259"/>
      <c r="AJ219" s="259"/>
      <c r="AK219" s="259"/>
    </row>
    <row r="220" ht="13.5" customHeight="1">
      <c r="A220" s="259"/>
      <c r="B220" s="29"/>
      <c r="C220" s="29"/>
      <c r="D220" s="29"/>
      <c r="E220" s="29"/>
      <c r="F220" s="29"/>
      <c r="G220" s="29"/>
      <c r="H220" s="29"/>
      <c r="I220" s="29"/>
      <c r="J220" s="29"/>
      <c r="K220" s="29"/>
      <c r="L220" s="29"/>
      <c r="M220" s="29"/>
      <c r="N220" s="29"/>
      <c r="O220" s="29"/>
      <c r="P220" s="29"/>
      <c r="Q220" s="29"/>
      <c r="R220" s="259"/>
      <c r="S220" s="259"/>
      <c r="T220" s="259"/>
      <c r="U220" s="259"/>
      <c r="V220" s="259"/>
      <c r="W220" s="259"/>
      <c r="X220" s="259"/>
      <c r="Y220" s="259"/>
      <c r="Z220" s="259"/>
      <c r="AA220" s="259"/>
      <c r="AB220" s="259"/>
      <c r="AC220" s="259"/>
      <c r="AD220" s="259"/>
      <c r="AE220" s="259"/>
      <c r="AF220" s="259"/>
      <c r="AG220" s="259"/>
      <c r="AH220" s="259"/>
      <c r="AI220" s="259"/>
      <c r="AJ220" s="259"/>
      <c r="AK220" s="259"/>
    </row>
    <row r="221" ht="13.5" customHeight="1">
      <c r="A221" s="259"/>
      <c r="B221" s="29"/>
      <c r="C221" s="29"/>
      <c r="D221" s="29"/>
      <c r="E221" s="29"/>
      <c r="F221" s="29"/>
      <c r="G221" s="29"/>
      <c r="H221" s="29"/>
      <c r="I221" s="29"/>
      <c r="J221" s="29"/>
      <c r="K221" s="29"/>
      <c r="L221" s="29"/>
      <c r="M221" s="29"/>
      <c r="N221" s="29"/>
      <c r="O221" s="29"/>
      <c r="P221" s="29"/>
      <c r="Q221" s="29"/>
      <c r="R221" s="259"/>
      <c r="S221" s="259"/>
      <c r="T221" s="259"/>
      <c r="U221" s="259"/>
      <c r="V221" s="259"/>
      <c r="W221" s="259"/>
      <c r="X221" s="259"/>
      <c r="Y221" s="259"/>
      <c r="Z221" s="259"/>
      <c r="AA221" s="259"/>
      <c r="AB221" s="259"/>
      <c r="AC221" s="259"/>
      <c r="AD221" s="259"/>
      <c r="AE221" s="259"/>
      <c r="AF221" s="259"/>
      <c r="AG221" s="259"/>
      <c r="AH221" s="259"/>
      <c r="AI221" s="259"/>
      <c r="AJ221" s="259"/>
      <c r="AK221" s="259"/>
    </row>
    <row r="222" ht="13.5" customHeight="1">
      <c r="A222" s="259"/>
      <c r="B222" s="29"/>
      <c r="C222" s="29"/>
      <c r="D222" s="29"/>
      <c r="E222" s="29"/>
      <c r="F222" s="29"/>
      <c r="G222" s="29"/>
      <c r="H222" s="29"/>
      <c r="I222" s="29"/>
      <c r="J222" s="29"/>
      <c r="K222" s="29"/>
      <c r="L222" s="29"/>
      <c r="M222" s="29"/>
      <c r="N222" s="29"/>
      <c r="O222" s="29"/>
      <c r="P222" s="29"/>
      <c r="Q222" s="29"/>
      <c r="R222" s="259"/>
      <c r="S222" s="259"/>
      <c r="T222" s="259"/>
      <c r="U222" s="259"/>
      <c r="V222" s="259"/>
      <c r="W222" s="259"/>
      <c r="X222" s="259"/>
      <c r="Y222" s="259"/>
      <c r="Z222" s="259"/>
      <c r="AA222" s="259"/>
      <c r="AB222" s="259"/>
      <c r="AC222" s="259"/>
      <c r="AD222" s="259"/>
      <c r="AE222" s="259"/>
      <c r="AF222" s="259"/>
      <c r="AG222" s="259"/>
      <c r="AH222" s="259"/>
      <c r="AI222" s="259"/>
      <c r="AJ222" s="259"/>
      <c r="AK222" s="259"/>
    </row>
    <row r="223" ht="13.5" customHeight="1">
      <c r="A223" s="259"/>
      <c r="B223" s="29"/>
      <c r="C223" s="29"/>
      <c r="D223" s="29"/>
      <c r="E223" s="29"/>
      <c r="F223" s="29"/>
      <c r="G223" s="29"/>
      <c r="H223" s="29"/>
      <c r="I223" s="29"/>
      <c r="J223" s="29"/>
      <c r="K223" s="29"/>
      <c r="L223" s="29"/>
      <c r="M223" s="29"/>
      <c r="N223" s="29"/>
      <c r="O223" s="29"/>
      <c r="P223" s="29"/>
      <c r="Q223" s="29"/>
      <c r="R223" s="259"/>
      <c r="S223" s="259"/>
      <c r="T223" s="259"/>
      <c r="U223" s="259"/>
      <c r="V223" s="259"/>
      <c r="W223" s="259"/>
      <c r="X223" s="259"/>
      <c r="Y223" s="259"/>
      <c r="Z223" s="259"/>
      <c r="AA223" s="259"/>
      <c r="AB223" s="259"/>
      <c r="AC223" s="259"/>
      <c r="AD223" s="259"/>
      <c r="AE223" s="259"/>
      <c r="AF223" s="259"/>
      <c r="AG223" s="259"/>
      <c r="AH223" s="259"/>
      <c r="AI223" s="259"/>
      <c r="AJ223" s="259"/>
      <c r="AK223" s="259"/>
    </row>
    <row r="224" ht="13.5" customHeight="1">
      <c r="A224" s="259"/>
      <c r="B224" s="29"/>
      <c r="C224" s="29"/>
      <c r="D224" s="29"/>
      <c r="E224" s="29"/>
      <c r="F224" s="29"/>
      <c r="G224" s="29"/>
      <c r="H224" s="29"/>
      <c r="I224" s="29"/>
      <c r="J224" s="29"/>
      <c r="K224" s="29"/>
      <c r="L224" s="29"/>
      <c r="M224" s="29"/>
      <c r="N224" s="29"/>
      <c r="O224" s="29"/>
      <c r="P224" s="29"/>
      <c r="Q224" s="29"/>
      <c r="R224" s="259"/>
      <c r="S224" s="259"/>
      <c r="T224" s="259"/>
      <c r="U224" s="259"/>
      <c r="V224" s="259"/>
      <c r="W224" s="259"/>
      <c r="X224" s="259"/>
      <c r="Y224" s="259"/>
      <c r="Z224" s="259"/>
      <c r="AA224" s="259"/>
      <c r="AB224" s="259"/>
      <c r="AC224" s="259"/>
      <c r="AD224" s="259"/>
      <c r="AE224" s="259"/>
      <c r="AF224" s="259"/>
      <c r="AG224" s="259"/>
      <c r="AH224" s="259"/>
      <c r="AI224" s="259"/>
      <c r="AJ224" s="259"/>
      <c r="AK224" s="259"/>
    </row>
    <row r="225" ht="13.5" customHeight="1">
      <c r="A225" s="259"/>
      <c r="B225" s="29"/>
      <c r="C225" s="29"/>
      <c r="D225" s="29"/>
      <c r="E225" s="29"/>
      <c r="F225" s="29"/>
      <c r="G225" s="29"/>
      <c r="H225" s="29"/>
      <c r="I225" s="29"/>
      <c r="J225" s="29"/>
      <c r="K225" s="29"/>
      <c r="L225" s="29"/>
      <c r="M225" s="29"/>
      <c r="N225" s="29"/>
      <c r="O225" s="29"/>
      <c r="P225" s="29"/>
      <c r="Q225" s="29"/>
      <c r="R225" s="259"/>
      <c r="S225" s="259"/>
      <c r="T225" s="259"/>
      <c r="U225" s="259"/>
      <c r="V225" s="259"/>
      <c r="W225" s="259"/>
      <c r="X225" s="259"/>
      <c r="Y225" s="259"/>
      <c r="Z225" s="259"/>
      <c r="AA225" s="259"/>
      <c r="AB225" s="259"/>
      <c r="AC225" s="259"/>
      <c r="AD225" s="259"/>
      <c r="AE225" s="259"/>
      <c r="AF225" s="259"/>
      <c r="AG225" s="259"/>
      <c r="AH225" s="259"/>
      <c r="AI225" s="259"/>
      <c r="AJ225" s="259"/>
      <c r="AK225" s="259"/>
    </row>
    <row r="226" ht="13.5" customHeight="1">
      <c r="A226" s="259"/>
      <c r="B226" s="29"/>
      <c r="C226" s="29"/>
      <c r="D226" s="29"/>
      <c r="E226" s="29"/>
      <c r="F226" s="29"/>
      <c r="G226" s="29"/>
      <c r="H226" s="29"/>
      <c r="I226" s="29"/>
      <c r="J226" s="29"/>
      <c r="K226" s="29"/>
      <c r="L226" s="29"/>
      <c r="M226" s="29"/>
      <c r="N226" s="29"/>
      <c r="O226" s="29"/>
      <c r="P226" s="29"/>
      <c r="Q226" s="29"/>
      <c r="R226" s="259"/>
      <c r="S226" s="259"/>
      <c r="T226" s="259"/>
      <c r="U226" s="259"/>
      <c r="V226" s="259"/>
      <c r="W226" s="259"/>
      <c r="X226" s="259"/>
      <c r="Y226" s="259"/>
      <c r="Z226" s="259"/>
      <c r="AA226" s="259"/>
      <c r="AB226" s="259"/>
      <c r="AC226" s="259"/>
      <c r="AD226" s="259"/>
      <c r="AE226" s="259"/>
      <c r="AF226" s="259"/>
      <c r="AG226" s="259"/>
      <c r="AH226" s="259"/>
      <c r="AI226" s="259"/>
      <c r="AJ226" s="259"/>
      <c r="AK226" s="259"/>
    </row>
    <row r="227" ht="13.5" customHeight="1">
      <c r="A227" s="259"/>
      <c r="B227" s="29"/>
      <c r="C227" s="29"/>
      <c r="D227" s="29"/>
      <c r="E227" s="29"/>
      <c r="F227" s="29"/>
      <c r="G227" s="29"/>
      <c r="H227" s="29"/>
      <c r="I227" s="29"/>
      <c r="J227" s="29"/>
      <c r="K227" s="29"/>
      <c r="L227" s="29"/>
      <c r="M227" s="29"/>
      <c r="N227" s="29"/>
      <c r="O227" s="29"/>
      <c r="P227" s="29"/>
      <c r="Q227" s="29"/>
      <c r="R227" s="259"/>
      <c r="S227" s="259"/>
      <c r="T227" s="259"/>
      <c r="U227" s="259"/>
      <c r="V227" s="259"/>
      <c r="W227" s="259"/>
      <c r="X227" s="259"/>
      <c r="Y227" s="259"/>
      <c r="Z227" s="259"/>
      <c r="AA227" s="259"/>
      <c r="AB227" s="259"/>
      <c r="AC227" s="259"/>
      <c r="AD227" s="259"/>
      <c r="AE227" s="259"/>
      <c r="AF227" s="259"/>
      <c r="AG227" s="259"/>
      <c r="AH227" s="259"/>
      <c r="AI227" s="259"/>
      <c r="AJ227" s="259"/>
      <c r="AK227" s="259"/>
    </row>
    <row r="228" ht="13.5" customHeight="1">
      <c r="A228" s="259"/>
      <c r="B228" s="29"/>
      <c r="C228" s="29"/>
      <c r="D228" s="29"/>
      <c r="E228" s="29"/>
      <c r="F228" s="29"/>
      <c r="G228" s="29"/>
      <c r="H228" s="29"/>
      <c r="I228" s="29"/>
      <c r="J228" s="29"/>
      <c r="K228" s="29"/>
      <c r="L228" s="29"/>
      <c r="M228" s="29"/>
      <c r="N228" s="29"/>
      <c r="O228" s="29"/>
      <c r="P228" s="29"/>
      <c r="Q228" s="29"/>
      <c r="R228" s="259"/>
      <c r="S228" s="259"/>
      <c r="T228" s="259"/>
      <c r="U228" s="259"/>
      <c r="V228" s="259"/>
      <c r="W228" s="259"/>
      <c r="X228" s="259"/>
      <c r="Y228" s="259"/>
      <c r="Z228" s="259"/>
      <c r="AA228" s="259"/>
      <c r="AB228" s="259"/>
      <c r="AC228" s="259"/>
      <c r="AD228" s="259"/>
      <c r="AE228" s="259"/>
      <c r="AF228" s="259"/>
      <c r="AG228" s="259"/>
      <c r="AH228" s="259"/>
      <c r="AI228" s="259"/>
      <c r="AJ228" s="259"/>
      <c r="AK228" s="259"/>
    </row>
    <row r="229" ht="13.5" customHeight="1">
      <c r="A229" s="259"/>
      <c r="B229" s="29"/>
      <c r="C229" s="29"/>
      <c r="D229" s="29"/>
      <c r="E229" s="29"/>
      <c r="F229" s="29"/>
      <c r="G229" s="29"/>
      <c r="H229" s="29"/>
      <c r="I229" s="29"/>
      <c r="J229" s="29"/>
      <c r="K229" s="29"/>
      <c r="L229" s="29"/>
      <c r="M229" s="29"/>
      <c r="N229" s="29"/>
      <c r="O229" s="29"/>
      <c r="P229" s="29"/>
      <c r="Q229" s="29"/>
      <c r="R229" s="259"/>
      <c r="S229" s="259"/>
      <c r="T229" s="259"/>
      <c r="U229" s="259"/>
      <c r="V229" s="259"/>
      <c r="W229" s="259"/>
      <c r="X229" s="259"/>
      <c r="Y229" s="259"/>
      <c r="Z229" s="259"/>
      <c r="AA229" s="259"/>
      <c r="AB229" s="259"/>
      <c r="AC229" s="259"/>
      <c r="AD229" s="259"/>
      <c r="AE229" s="259"/>
      <c r="AF229" s="259"/>
      <c r="AG229" s="259"/>
      <c r="AH229" s="259"/>
      <c r="AI229" s="259"/>
      <c r="AJ229" s="259"/>
      <c r="AK229" s="259"/>
    </row>
    <row r="230" ht="13.5" customHeight="1">
      <c r="A230" s="259"/>
      <c r="B230" s="29"/>
      <c r="C230" s="29"/>
      <c r="D230" s="29"/>
      <c r="E230" s="29"/>
      <c r="F230" s="29"/>
      <c r="G230" s="29"/>
      <c r="H230" s="29"/>
      <c r="I230" s="29"/>
      <c r="J230" s="29"/>
      <c r="K230" s="29"/>
      <c r="L230" s="29"/>
      <c r="M230" s="29"/>
      <c r="N230" s="29"/>
      <c r="O230" s="29"/>
      <c r="P230" s="29"/>
      <c r="Q230" s="29"/>
      <c r="R230" s="259"/>
      <c r="S230" s="259"/>
      <c r="T230" s="259"/>
      <c r="U230" s="259"/>
      <c r="V230" s="259"/>
      <c r="W230" s="259"/>
      <c r="X230" s="259"/>
      <c r="Y230" s="259"/>
      <c r="Z230" s="259"/>
      <c r="AA230" s="259"/>
      <c r="AB230" s="259"/>
      <c r="AC230" s="259"/>
      <c r="AD230" s="259"/>
      <c r="AE230" s="259"/>
      <c r="AF230" s="259"/>
      <c r="AG230" s="259"/>
      <c r="AH230" s="259"/>
      <c r="AI230" s="259"/>
      <c r="AJ230" s="259"/>
      <c r="AK230" s="259"/>
    </row>
    <row r="231" ht="13.5" customHeight="1">
      <c r="A231" s="259"/>
      <c r="B231" s="29"/>
      <c r="C231" s="29"/>
      <c r="D231" s="29"/>
      <c r="E231" s="29"/>
      <c r="F231" s="29"/>
      <c r="G231" s="29"/>
      <c r="H231" s="29"/>
      <c r="I231" s="29"/>
      <c r="J231" s="29"/>
      <c r="K231" s="29"/>
      <c r="L231" s="29"/>
      <c r="M231" s="29"/>
      <c r="N231" s="29"/>
      <c r="O231" s="29"/>
      <c r="P231" s="29"/>
      <c r="Q231" s="29"/>
      <c r="R231" s="259"/>
      <c r="S231" s="259"/>
      <c r="T231" s="259"/>
      <c r="U231" s="259"/>
      <c r="V231" s="259"/>
      <c r="W231" s="259"/>
      <c r="X231" s="259"/>
      <c r="Y231" s="259"/>
      <c r="Z231" s="259"/>
      <c r="AA231" s="259"/>
      <c r="AB231" s="259"/>
      <c r="AC231" s="259"/>
      <c r="AD231" s="259"/>
      <c r="AE231" s="259"/>
      <c r="AF231" s="259"/>
      <c r="AG231" s="259"/>
      <c r="AH231" s="259"/>
      <c r="AI231" s="259"/>
      <c r="AJ231" s="259"/>
      <c r="AK231" s="259"/>
    </row>
    <row r="232" ht="13.5" customHeight="1">
      <c r="A232" s="259"/>
      <c r="B232" s="29"/>
      <c r="C232" s="29"/>
      <c r="D232" s="29"/>
      <c r="E232" s="29"/>
      <c r="F232" s="29"/>
      <c r="G232" s="29"/>
      <c r="H232" s="29"/>
      <c r="I232" s="29"/>
      <c r="J232" s="29"/>
      <c r="K232" s="29"/>
      <c r="L232" s="29"/>
      <c r="M232" s="29"/>
      <c r="N232" s="29"/>
      <c r="O232" s="29"/>
      <c r="P232" s="29"/>
      <c r="Q232" s="29"/>
      <c r="R232" s="259"/>
      <c r="S232" s="259"/>
      <c r="T232" s="259"/>
      <c r="U232" s="259"/>
      <c r="V232" s="259"/>
      <c r="W232" s="259"/>
      <c r="X232" s="259"/>
      <c r="Y232" s="259"/>
      <c r="Z232" s="259"/>
      <c r="AA232" s="259"/>
      <c r="AB232" s="259"/>
      <c r="AC232" s="259"/>
      <c r="AD232" s="259"/>
      <c r="AE232" s="259"/>
      <c r="AF232" s="259"/>
      <c r="AG232" s="259"/>
      <c r="AH232" s="259"/>
      <c r="AI232" s="259"/>
      <c r="AJ232" s="259"/>
      <c r="AK232" s="259"/>
    </row>
    <row r="233" ht="13.5" customHeight="1">
      <c r="A233" s="259"/>
      <c r="B233" s="29"/>
      <c r="C233" s="29"/>
      <c r="D233" s="29"/>
      <c r="E233" s="29"/>
      <c r="F233" s="29"/>
      <c r="G233" s="29"/>
      <c r="H233" s="29"/>
      <c r="I233" s="29"/>
      <c r="J233" s="29"/>
      <c r="K233" s="29"/>
      <c r="L233" s="29"/>
      <c r="M233" s="29"/>
      <c r="N233" s="29"/>
      <c r="O233" s="29"/>
      <c r="P233" s="29"/>
      <c r="Q233" s="29"/>
      <c r="R233" s="259"/>
      <c r="S233" s="259"/>
      <c r="T233" s="259"/>
      <c r="U233" s="259"/>
      <c r="V233" s="259"/>
      <c r="W233" s="259"/>
      <c r="X233" s="259"/>
      <c r="Y233" s="259"/>
      <c r="Z233" s="259"/>
      <c r="AA233" s="259"/>
      <c r="AB233" s="259"/>
      <c r="AC233" s="259"/>
      <c r="AD233" s="259"/>
      <c r="AE233" s="259"/>
      <c r="AF233" s="259"/>
      <c r="AG233" s="259"/>
      <c r="AH233" s="259"/>
      <c r="AI233" s="259"/>
      <c r="AJ233" s="259"/>
      <c r="AK233" s="259"/>
    </row>
    <row r="234" ht="13.5" customHeight="1">
      <c r="A234" s="259"/>
      <c r="B234" s="29"/>
      <c r="C234" s="29"/>
      <c r="D234" s="29"/>
      <c r="E234" s="29"/>
      <c r="F234" s="29"/>
      <c r="G234" s="29"/>
      <c r="H234" s="29"/>
      <c r="I234" s="29"/>
      <c r="J234" s="29"/>
      <c r="K234" s="29"/>
      <c r="L234" s="29"/>
      <c r="M234" s="29"/>
      <c r="N234" s="29"/>
      <c r="O234" s="29"/>
      <c r="P234" s="29"/>
      <c r="Q234" s="29"/>
      <c r="R234" s="259"/>
      <c r="S234" s="259"/>
      <c r="T234" s="259"/>
      <c r="U234" s="259"/>
      <c r="V234" s="259"/>
      <c r="W234" s="259"/>
      <c r="X234" s="259"/>
      <c r="Y234" s="259"/>
      <c r="Z234" s="259"/>
      <c r="AA234" s="259"/>
      <c r="AB234" s="259"/>
      <c r="AC234" s="259"/>
      <c r="AD234" s="259"/>
      <c r="AE234" s="259"/>
      <c r="AF234" s="259"/>
      <c r="AG234" s="259"/>
      <c r="AH234" s="259"/>
      <c r="AI234" s="259"/>
      <c r="AJ234" s="259"/>
      <c r="AK234" s="259"/>
    </row>
    <row r="235" ht="13.5" customHeight="1">
      <c r="A235" s="259"/>
      <c r="B235" s="29"/>
      <c r="C235" s="29"/>
      <c r="D235" s="29"/>
      <c r="E235" s="29"/>
      <c r="F235" s="29"/>
      <c r="G235" s="29"/>
      <c r="H235" s="29"/>
      <c r="I235" s="29"/>
      <c r="J235" s="29"/>
      <c r="K235" s="29"/>
      <c r="L235" s="29"/>
      <c r="M235" s="29"/>
      <c r="N235" s="29"/>
      <c r="O235" s="29"/>
      <c r="P235" s="29"/>
      <c r="Q235" s="29"/>
      <c r="R235" s="259"/>
      <c r="S235" s="259"/>
      <c r="T235" s="259"/>
      <c r="U235" s="259"/>
      <c r="V235" s="259"/>
      <c r="W235" s="259"/>
      <c r="X235" s="259"/>
      <c r="Y235" s="259"/>
      <c r="Z235" s="259"/>
      <c r="AA235" s="259"/>
      <c r="AB235" s="259"/>
      <c r="AC235" s="259"/>
      <c r="AD235" s="259"/>
      <c r="AE235" s="259"/>
      <c r="AF235" s="259"/>
      <c r="AG235" s="259"/>
      <c r="AH235" s="259"/>
      <c r="AI235" s="259"/>
      <c r="AJ235" s="259"/>
      <c r="AK235" s="259"/>
    </row>
    <row r="236" ht="13.5" customHeight="1">
      <c r="A236" s="259"/>
      <c r="B236" s="29"/>
      <c r="C236" s="29"/>
      <c r="D236" s="29"/>
      <c r="E236" s="29"/>
      <c r="F236" s="29"/>
      <c r="G236" s="29"/>
      <c r="H236" s="29"/>
      <c r="I236" s="29"/>
      <c r="J236" s="29"/>
      <c r="K236" s="29"/>
      <c r="L236" s="29"/>
      <c r="M236" s="29"/>
      <c r="N236" s="29"/>
      <c r="O236" s="29"/>
      <c r="P236" s="29"/>
      <c r="Q236" s="29"/>
      <c r="R236" s="259"/>
      <c r="S236" s="259"/>
      <c r="T236" s="259"/>
      <c r="U236" s="259"/>
      <c r="V236" s="259"/>
      <c r="W236" s="259"/>
      <c r="X236" s="259"/>
      <c r="Y236" s="259"/>
      <c r="Z236" s="259"/>
      <c r="AA236" s="259"/>
      <c r="AB236" s="259"/>
      <c r="AC236" s="259"/>
      <c r="AD236" s="259"/>
      <c r="AE236" s="259"/>
      <c r="AF236" s="259"/>
      <c r="AG236" s="259"/>
      <c r="AH236" s="259"/>
      <c r="AI236" s="259"/>
      <c r="AJ236" s="259"/>
      <c r="AK236" s="259"/>
    </row>
    <row r="237" ht="13.5" customHeight="1">
      <c r="A237" s="259"/>
      <c r="B237" s="29"/>
      <c r="C237" s="29"/>
      <c r="D237" s="29"/>
      <c r="E237" s="29"/>
      <c r="F237" s="29"/>
      <c r="G237" s="29"/>
      <c r="H237" s="29"/>
      <c r="I237" s="29"/>
      <c r="J237" s="29"/>
      <c r="K237" s="29"/>
      <c r="L237" s="29"/>
      <c r="M237" s="29"/>
      <c r="N237" s="29"/>
      <c r="O237" s="29"/>
      <c r="P237" s="29"/>
      <c r="Q237" s="29"/>
      <c r="R237" s="259"/>
      <c r="S237" s="259"/>
      <c r="T237" s="259"/>
      <c r="U237" s="259"/>
      <c r="V237" s="259"/>
      <c r="W237" s="259"/>
      <c r="X237" s="259"/>
      <c r="Y237" s="259"/>
      <c r="Z237" s="259"/>
      <c r="AA237" s="259"/>
      <c r="AB237" s="259"/>
      <c r="AC237" s="259"/>
      <c r="AD237" s="259"/>
      <c r="AE237" s="259"/>
      <c r="AF237" s="259"/>
      <c r="AG237" s="259"/>
      <c r="AH237" s="259"/>
      <c r="AI237" s="259"/>
      <c r="AJ237" s="259"/>
      <c r="AK237" s="259"/>
    </row>
    <row r="238" ht="13.5" customHeight="1">
      <c r="A238" s="259"/>
      <c r="B238" s="29"/>
      <c r="C238" s="29"/>
      <c r="D238" s="29"/>
      <c r="E238" s="29"/>
      <c r="F238" s="29"/>
      <c r="G238" s="29"/>
      <c r="H238" s="29"/>
      <c r="I238" s="29"/>
      <c r="J238" s="29"/>
      <c r="K238" s="29"/>
      <c r="L238" s="29"/>
      <c r="M238" s="29"/>
      <c r="N238" s="29"/>
      <c r="O238" s="29"/>
      <c r="P238" s="29"/>
      <c r="Q238" s="29"/>
      <c r="R238" s="259"/>
      <c r="S238" s="259"/>
      <c r="T238" s="259"/>
      <c r="U238" s="259"/>
      <c r="V238" s="259"/>
      <c r="W238" s="259"/>
      <c r="X238" s="259"/>
      <c r="Y238" s="259"/>
      <c r="Z238" s="259"/>
      <c r="AA238" s="259"/>
      <c r="AB238" s="259"/>
      <c r="AC238" s="259"/>
      <c r="AD238" s="259"/>
      <c r="AE238" s="259"/>
      <c r="AF238" s="259"/>
      <c r="AG238" s="259"/>
      <c r="AH238" s="259"/>
      <c r="AI238" s="259"/>
      <c r="AJ238" s="259"/>
      <c r="AK238" s="259"/>
    </row>
    <row r="239" ht="13.5" customHeight="1">
      <c r="A239" s="259"/>
      <c r="B239" s="29"/>
      <c r="C239" s="29"/>
      <c r="D239" s="29"/>
      <c r="E239" s="29"/>
      <c r="F239" s="29"/>
      <c r="G239" s="29"/>
      <c r="H239" s="29"/>
      <c r="I239" s="29"/>
      <c r="J239" s="29"/>
      <c r="K239" s="29"/>
      <c r="L239" s="29"/>
      <c r="M239" s="29"/>
      <c r="N239" s="29"/>
      <c r="O239" s="29"/>
      <c r="P239" s="29"/>
      <c r="Q239" s="29"/>
      <c r="R239" s="259"/>
      <c r="S239" s="259"/>
      <c r="T239" s="259"/>
      <c r="U239" s="259"/>
      <c r="V239" s="259"/>
      <c r="W239" s="259"/>
      <c r="X239" s="259"/>
      <c r="Y239" s="259"/>
      <c r="Z239" s="259"/>
      <c r="AA239" s="259"/>
      <c r="AB239" s="259"/>
      <c r="AC239" s="259"/>
      <c r="AD239" s="259"/>
      <c r="AE239" s="259"/>
      <c r="AF239" s="259"/>
      <c r="AG239" s="259"/>
      <c r="AH239" s="259"/>
      <c r="AI239" s="259"/>
      <c r="AJ239" s="259"/>
      <c r="AK239" s="259"/>
    </row>
    <row r="240" ht="13.5" customHeight="1">
      <c r="A240" s="259"/>
      <c r="B240" s="29"/>
      <c r="C240" s="29"/>
      <c r="D240" s="29"/>
      <c r="E240" s="29"/>
      <c r="F240" s="29"/>
      <c r="G240" s="29"/>
      <c r="H240" s="29"/>
      <c r="I240" s="29"/>
      <c r="J240" s="29"/>
      <c r="K240" s="29"/>
      <c r="L240" s="29"/>
      <c r="M240" s="29"/>
      <c r="N240" s="29"/>
      <c r="O240" s="29"/>
      <c r="P240" s="29"/>
      <c r="Q240" s="29"/>
      <c r="R240" s="259"/>
      <c r="S240" s="259"/>
      <c r="T240" s="259"/>
      <c r="U240" s="259"/>
      <c r="V240" s="259"/>
      <c r="W240" s="259"/>
      <c r="X240" s="259"/>
      <c r="Y240" s="259"/>
      <c r="Z240" s="259"/>
      <c r="AA240" s="259"/>
      <c r="AB240" s="259"/>
      <c r="AC240" s="259"/>
      <c r="AD240" s="259"/>
      <c r="AE240" s="259"/>
      <c r="AF240" s="259"/>
      <c r="AG240" s="259"/>
      <c r="AH240" s="259"/>
      <c r="AI240" s="259"/>
      <c r="AJ240" s="259"/>
      <c r="AK240" s="259"/>
    </row>
    <row r="241" ht="13.5" customHeight="1">
      <c r="A241" s="259"/>
      <c r="B241" s="29"/>
      <c r="C241" s="29"/>
      <c r="D241" s="29"/>
      <c r="E241" s="29"/>
      <c r="F241" s="29"/>
      <c r="G241" s="29"/>
      <c r="H241" s="29"/>
      <c r="I241" s="29"/>
      <c r="J241" s="29"/>
      <c r="K241" s="29"/>
      <c r="L241" s="29"/>
      <c r="M241" s="29"/>
      <c r="N241" s="29"/>
      <c r="O241" s="29"/>
      <c r="P241" s="29"/>
      <c r="Q241" s="29"/>
      <c r="R241" s="259"/>
      <c r="S241" s="259"/>
      <c r="T241" s="259"/>
      <c r="U241" s="259"/>
      <c r="V241" s="259"/>
      <c r="W241" s="259"/>
      <c r="X241" s="259"/>
      <c r="Y241" s="259"/>
      <c r="Z241" s="259"/>
      <c r="AA241" s="259"/>
      <c r="AB241" s="259"/>
      <c r="AC241" s="259"/>
      <c r="AD241" s="259"/>
      <c r="AE241" s="259"/>
      <c r="AF241" s="259"/>
      <c r="AG241" s="259"/>
      <c r="AH241" s="259"/>
      <c r="AI241" s="259"/>
      <c r="AJ241" s="259"/>
      <c r="AK241" s="259"/>
    </row>
    <row r="242" ht="13.5" customHeight="1">
      <c r="A242" s="259"/>
      <c r="B242" s="29"/>
      <c r="C242" s="29"/>
      <c r="D242" s="29"/>
      <c r="E242" s="29"/>
      <c r="F242" s="29"/>
      <c r="G242" s="29"/>
      <c r="H242" s="29"/>
      <c r="I242" s="29"/>
      <c r="J242" s="29"/>
      <c r="K242" s="29"/>
      <c r="L242" s="29"/>
      <c r="M242" s="29"/>
      <c r="N242" s="29"/>
      <c r="O242" s="29"/>
      <c r="P242" s="29"/>
      <c r="Q242" s="29"/>
      <c r="R242" s="259"/>
      <c r="S242" s="259"/>
      <c r="T242" s="259"/>
      <c r="U242" s="259"/>
      <c r="V242" s="259"/>
      <c r="W242" s="259"/>
      <c r="X242" s="259"/>
      <c r="Y242" s="259"/>
      <c r="Z242" s="259"/>
      <c r="AA242" s="259"/>
      <c r="AB242" s="259"/>
      <c r="AC242" s="259"/>
      <c r="AD242" s="259"/>
      <c r="AE242" s="259"/>
      <c r="AF242" s="259"/>
      <c r="AG242" s="259"/>
      <c r="AH242" s="259"/>
      <c r="AI242" s="259"/>
      <c r="AJ242" s="259"/>
      <c r="AK242" s="259"/>
    </row>
    <row r="243" ht="13.5" customHeight="1">
      <c r="A243" s="259"/>
      <c r="B243" s="29"/>
      <c r="C243" s="29"/>
      <c r="D243" s="29"/>
      <c r="E243" s="29"/>
      <c r="F243" s="29"/>
      <c r="G243" s="29"/>
      <c r="H243" s="29"/>
      <c r="I243" s="29"/>
      <c r="J243" s="29"/>
      <c r="K243" s="29"/>
      <c r="L243" s="29"/>
      <c r="M243" s="29"/>
      <c r="N243" s="29"/>
      <c r="O243" s="29"/>
      <c r="P243" s="29"/>
      <c r="Q243" s="29"/>
      <c r="R243" s="259"/>
      <c r="S243" s="259"/>
      <c r="T243" s="259"/>
      <c r="U243" s="259"/>
      <c r="V243" s="259"/>
      <c r="W243" s="259"/>
      <c r="X243" s="259"/>
      <c r="Y243" s="259"/>
      <c r="Z243" s="259"/>
      <c r="AA243" s="259"/>
      <c r="AB243" s="259"/>
      <c r="AC243" s="259"/>
      <c r="AD243" s="259"/>
      <c r="AE243" s="259"/>
      <c r="AF243" s="259"/>
      <c r="AG243" s="259"/>
      <c r="AH243" s="259"/>
      <c r="AI243" s="259"/>
      <c r="AJ243" s="259"/>
      <c r="AK243" s="259"/>
    </row>
    <row r="244" ht="13.5" customHeight="1">
      <c r="A244" s="259"/>
      <c r="B244" s="29"/>
      <c r="C244" s="29"/>
      <c r="D244" s="29"/>
      <c r="E244" s="29"/>
      <c r="F244" s="29"/>
      <c r="G244" s="29"/>
      <c r="H244" s="29"/>
      <c r="I244" s="29"/>
      <c r="J244" s="29"/>
      <c r="K244" s="29"/>
      <c r="L244" s="29"/>
      <c r="M244" s="29"/>
      <c r="N244" s="29"/>
      <c r="O244" s="29"/>
      <c r="P244" s="29"/>
      <c r="Q244" s="29"/>
      <c r="R244" s="259"/>
      <c r="S244" s="259"/>
      <c r="T244" s="259"/>
      <c r="U244" s="259"/>
      <c r="V244" s="259"/>
      <c r="W244" s="259"/>
      <c r="X244" s="259"/>
      <c r="Y244" s="259"/>
      <c r="Z244" s="259"/>
      <c r="AA244" s="259"/>
      <c r="AB244" s="259"/>
      <c r="AC244" s="259"/>
      <c r="AD244" s="259"/>
      <c r="AE244" s="259"/>
      <c r="AF244" s="259"/>
      <c r="AG244" s="259"/>
      <c r="AH244" s="259"/>
      <c r="AI244" s="259"/>
      <c r="AJ244" s="259"/>
      <c r="AK244" s="259"/>
    </row>
    <row r="245" ht="13.5" customHeight="1">
      <c r="A245" s="259"/>
      <c r="B245" s="29"/>
      <c r="C245" s="29"/>
      <c r="D245" s="29"/>
      <c r="E245" s="29"/>
      <c r="F245" s="29"/>
      <c r="G245" s="29"/>
      <c r="H245" s="29"/>
      <c r="I245" s="29"/>
      <c r="J245" s="29"/>
      <c r="K245" s="29"/>
      <c r="L245" s="29"/>
      <c r="M245" s="29"/>
      <c r="N245" s="29"/>
      <c r="O245" s="29"/>
      <c r="P245" s="29"/>
      <c r="Q245" s="29"/>
      <c r="R245" s="259"/>
      <c r="S245" s="259"/>
      <c r="T245" s="259"/>
      <c r="U245" s="259"/>
      <c r="V245" s="259"/>
      <c r="W245" s="259"/>
      <c r="X245" s="259"/>
      <c r="Y245" s="259"/>
      <c r="Z245" s="259"/>
      <c r="AA245" s="259"/>
      <c r="AB245" s="259"/>
      <c r="AC245" s="259"/>
      <c r="AD245" s="259"/>
      <c r="AE245" s="259"/>
      <c r="AF245" s="259"/>
      <c r="AG245" s="259"/>
      <c r="AH245" s="259"/>
      <c r="AI245" s="259"/>
      <c r="AJ245" s="259"/>
      <c r="AK245" s="259"/>
    </row>
    <row r="246" ht="13.5" customHeight="1">
      <c r="A246" s="259"/>
      <c r="B246" s="29"/>
      <c r="C246" s="29"/>
      <c r="D246" s="29"/>
      <c r="E246" s="29"/>
      <c r="F246" s="29"/>
      <c r="G246" s="29"/>
      <c r="H246" s="29"/>
      <c r="I246" s="29"/>
      <c r="J246" s="29"/>
      <c r="K246" s="29"/>
      <c r="L246" s="29"/>
      <c r="M246" s="29"/>
      <c r="N246" s="29"/>
      <c r="O246" s="29"/>
      <c r="P246" s="29"/>
      <c r="Q246" s="29"/>
      <c r="R246" s="259"/>
      <c r="S246" s="259"/>
      <c r="T246" s="259"/>
      <c r="U246" s="259"/>
      <c r="V246" s="259"/>
      <c r="W246" s="259"/>
      <c r="X246" s="259"/>
      <c r="Y246" s="259"/>
      <c r="Z246" s="259"/>
      <c r="AA246" s="259"/>
      <c r="AB246" s="259"/>
      <c r="AC246" s="259"/>
      <c r="AD246" s="259"/>
      <c r="AE246" s="259"/>
      <c r="AF246" s="259"/>
      <c r="AG246" s="259"/>
      <c r="AH246" s="259"/>
      <c r="AI246" s="259"/>
      <c r="AJ246" s="259"/>
      <c r="AK246" s="259"/>
    </row>
    <row r="247" ht="13.5" customHeight="1">
      <c r="A247" s="259"/>
      <c r="B247" s="29"/>
      <c r="C247" s="29"/>
      <c r="D247" s="29"/>
      <c r="E247" s="29"/>
      <c r="F247" s="29"/>
      <c r="G247" s="29"/>
      <c r="H247" s="29"/>
      <c r="I247" s="29"/>
      <c r="J247" s="29"/>
      <c r="K247" s="29"/>
      <c r="L247" s="29"/>
      <c r="M247" s="29"/>
      <c r="N247" s="29"/>
      <c r="O247" s="29"/>
      <c r="P247" s="29"/>
      <c r="Q247" s="29"/>
      <c r="R247" s="259"/>
      <c r="S247" s="259"/>
      <c r="T247" s="259"/>
      <c r="U247" s="259"/>
      <c r="V247" s="259"/>
      <c r="W247" s="259"/>
      <c r="X247" s="259"/>
      <c r="Y247" s="259"/>
      <c r="Z247" s="259"/>
      <c r="AA247" s="259"/>
      <c r="AB247" s="259"/>
      <c r="AC247" s="259"/>
      <c r="AD247" s="259"/>
      <c r="AE247" s="259"/>
      <c r="AF247" s="259"/>
      <c r="AG247" s="259"/>
      <c r="AH247" s="259"/>
      <c r="AI247" s="259"/>
      <c r="AJ247" s="259"/>
      <c r="AK247" s="259"/>
    </row>
    <row r="248" ht="13.5" customHeight="1">
      <c r="A248" s="259"/>
      <c r="B248" s="29"/>
      <c r="C248" s="29"/>
      <c r="D248" s="29"/>
      <c r="E248" s="29"/>
      <c r="F248" s="29"/>
      <c r="G248" s="29"/>
      <c r="H248" s="29"/>
      <c r="I248" s="29"/>
      <c r="J248" s="29"/>
      <c r="K248" s="29"/>
      <c r="L248" s="29"/>
      <c r="M248" s="29"/>
      <c r="N248" s="29"/>
      <c r="O248" s="29"/>
      <c r="P248" s="29"/>
      <c r="Q248" s="29"/>
      <c r="R248" s="259"/>
      <c r="S248" s="259"/>
      <c r="T248" s="259"/>
      <c r="U248" s="259"/>
      <c r="V248" s="259"/>
      <c r="W248" s="259"/>
      <c r="X248" s="259"/>
      <c r="Y248" s="259"/>
      <c r="Z248" s="259"/>
      <c r="AA248" s="259"/>
      <c r="AB248" s="259"/>
      <c r="AC248" s="259"/>
      <c r="AD248" s="259"/>
      <c r="AE248" s="259"/>
      <c r="AF248" s="259"/>
      <c r="AG248" s="259"/>
      <c r="AH248" s="259"/>
      <c r="AI248" s="259"/>
      <c r="AJ248" s="259"/>
      <c r="AK248" s="259"/>
    </row>
    <row r="249" ht="13.5" customHeight="1">
      <c r="A249" s="259"/>
      <c r="B249" s="29"/>
      <c r="C249" s="29"/>
      <c r="D249" s="29"/>
      <c r="E249" s="29"/>
      <c r="F249" s="29"/>
      <c r="G249" s="29"/>
      <c r="H249" s="29"/>
      <c r="I249" s="29"/>
      <c r="J249" s="29"/>
      <c r="K249" s="29"/>
      <c r="L249" s="29"/>
      <c r="M249" s="29"/>
      <c r="N249" s="29"/>
      <c r="O249" s="29"/>
      <c r="P249" s="29"/>
      <c r="Q249" s="29"/>
      <c r="R249" s="259"/>
      <c r="S249" s="259"/>
      <c r="T249" s="259"/>
      <c r="U249" s="259"/>
      <c r="V249" s="259"/>
      <c r="W249" s="259"/>
      <c r="X249" s="259"/>
      <c r="Y249" s="259"/>
      <c r="Z249" s="259"/>
      <c r="AA249" s="259"/>
      <c r="AB249" s="259"/>
      <c r="AC249" s="259"/>
      <c r="AD249" s="259"/>
      <c r="AE249" s="259"/>
      <c r="AF249" s="259"/>
      <c r="AG249" s="259"/>
      <c r="AH249" s="259"/>
      <c r="AI249" s="259"/>
      <c r="AJ249" s="259"/>
      <c r="AK249" s="259"/>
    </row>
    <row r="250" ht="13.5" customHeight="1">
      <c r="A250" s="259"/>
      <c r="B250" s="29"/>
      <c r="C250" s="29"/>
      <c r="D250" s="29"/>
      <c r="E250" s="29"/>
      <c r="F250" s="29"/>
      <c r="G250" s="29"/>
      <c r="H250" s="29"/>
      <c r="I250" s="29"/>
      <c r="J250" s="29"/>
      <c r="K250" s="29"/>
      <c r="L250" s="29"/>
      <c r="M250" s="29"/>
      <c r="N250" s="29"/>
      <c r="O250" s="29"/>
      <c r="P250" s="29"/>
      <c r="Q250" s="29"/>
      <c r="R250" s="259"/>
      <c r="S250" s="259"/>
      <c r="T250" s="259"/>
      <c r="U250" s="259"/>
      <c r="V250" s="259"/>
      <c r="W250" s="259"/>
      <c r="X250" s="259"/>
      <c r="Y250" s="259"/>
      <c r="Z250" s="259"/>
      <c r="AA250" s="259"/>
      <c r="AB250" s="259"/>
      <c r="AC250" s="259"/>
      <c r="AD250" s="259"/>
      <c r="AE250" s="259"/>
      <c r="AF250" s="259"/>
      <c r="AG250" s="259"/>
      <c r="AH250" s="259"/>
      <c r="AI250" s="259"/>
      <c r="AJ250" s="259"/>
      <c r="AK250" s="259"/>
    </row>
    <row r="251" ht="13.5" customHeight="1">
      <c r="A251" s="259"/>
      <c r="B251" s="29"/>
      <c r="C251" s="29"/>
      <c r="D251" s="29"/>
      <c r="E251" s="29"/>
      <c r="F251" s="29"/>
      <c r="G251" s="29"/>
      <c r="H251" s="29"/>
      <c r="I251" s="29"/>
      <c r="J251" s="29"/>
      <c r="K251" s="29"/>
      <c r="L251" s="29"/>
      <c r="M251" s="29"/>
      <c r="N251" s="29"/>
      <c r="O251" s="29"/>
      <c r="P251" s="29"/>
      <c r="Q251" s="29"/>
      <c r="R251" s="259"/>
      <c r="S251" s="259"/>
      <c r="T251" s="259"/>
      <c r="U251" s="259"/>
      <c r="V251" s="259"/>
      <c r="W251" s="259"/>
      <c r="X251" s="259"/>
      <c r="Y251" s="259"/>
      <c r="Z251" s="259"/>
      <c r="AA251" s="259"/>
      <c r="AB251" s="259"/>
      <c r="AC251" s="259"/>
      <c r="AD251" s="259"/>
      <c r="AE251" s="259"/>
      <c r="AF251" s="259"/>
      <c r="AG251" s="259"/>
      <c r="AH251" s="259"/>
      <c r="AI251" s="259"/>
      <c r="AJ251" s="259"/>
      <c r="AK251" s="259"/>
    </row>
    <row r="252" ht="13.5" customHeight="1">
      <c r="A252" s="259"/>
      <c r="B252" s="29"/>
      <c r="C252" s="29"/>
      <c r="D252" s="29"/>
      <c r="E252" s="29"/>
      <c r="F252" s="29"/>
      <c r="G252" s="29"/>
      <c r="H252" s="29"/>
      <c r="I252" s="29"/>
      <c r="J252" s="29"/>
      <c r="K252" s="29"/>
      <c r="L252" s="29"/>
      <c r="M252" s="29"/>
      <c r="N252" s="29"/>
      <c r="O252" s="29"/>
      <c r="P252" s="29"/>
      <c r="Q252" s="29"/>
      <c r="R252" s="259"/>
      <c r="S252" s="259"/>
      <c r="T252" s="259"/>
      <c r="U252" s="259"/>
      <c r="V252" s="259"/>
      <c r="W252" s="259"/>
      <c r="X252" s="259"/>
      <c r="Y252" s="259"/>
      <c r="Z252" s="259"/>
      <c r="AA252" s="259"/>
      <c r="AB252" s="259"/>
      <c r="AC252" s="259"/>
      <c r="AD252" s="259"/>
      <c r="AE252" s="259"/>
      <c r="AF252" s="259"/>
      <c r="AG252" s="259"/>
      <c r="AH252" s="259"/>
      <c r="AI252" s="259"/>
      <c r="AJ252" s="259"/>
      <c r="AK252" s="259"/>
    </row>
    <row r="253" ht="13.5" customHeight="1">
      <c r="A253" s="259"/>
      <c r="B253" s="29"/>
      <c r="C253" s="29"/>
      <c r="D253" s="29"/>
      <c r="E253" s="29"/>
      <c r="F253" s="29"/>
      <c r="G253" s="29"/>
      <c r="H253" s="29"/>
      <c r="I253" s="29"/>
      <c r="J253" s="29"/>
      <c r="K253" s="29"/>
      <c r="L253" s="29"/>
      <c r="M253" s="29"/>
      <c r="N253" s="29"/>
      <c r="O253" s="29"/>
      <c r="P253" s="29"/>
      <c r="Q253" s="29"/>
      <c r="R253" s="259"/>
      <c r="S253" s="259"/>
      <c r="T253" s="259"/>
      <c r="U253" s="259"/>
      <c r="V253" s="259"/>
      <c r="W253" s="259"/>
      <c r="X253" s="259"/>
      <c r="Y253" s="259"/>
      <c r="Z253" s="259"/>
      <c r="AA253" s="259"/>
      <c r="AB253" s="259"/>
      <c r="AC253" s="259"/>
      <c r="AD253" s="259"/>
      <c r="AE253" s="259"/>
      <c r="AF253" s="259"/>
      <c r="AG253" s="259"/>
      <c r="AH253" s="259"/>
      <c r="AI253" s="259"/>
      <c r="AJ253" s="259"/>
      <c r="AK253" s="259"/>
    </row>
    <row r="254" ht="13.5" customHeight="1">
      <c r="A254" s="259"/>
      <c r="B254" s="29"/>
      <c r="C254" s="29"/>
      <c r="D254" s="29"/>
      <c r="E254" s="29"/>
      <c r="F254" s="29"/>
      <c r="G254" s="29"/>
      <c r="H254" s="29"/>
      <c r="I254" s="29"/>
      <c r="J254" s="29"/>
      <c r="K254" s="29"/>
      <c r="L254" s="29"/>
      <c r="M254" s="29"/>
      <c r="N254" s="29"/>
      <c r="O254" s="29"/>
      <c r="P254" s="29"/>
      <c r="Q254" s="29"/>
      <c r="R254" s="259"/>
      <c r="S254" s="259"/>
      <c r="T254" s="259"/>
      <c r="U254" s="259"/>
      <c r="V254" s="259"/>
      <c r="W254" s="259"/>
      <c r="X254" s="259"/>
      <c r="Y254" s="259"/>
      <c r="Z254" s="259"/>
      <c r="AA254" s="259"/>
      <c r="AB254" s="259"/>
      <c r="AC254" s="259"/>
      <c r="AD254" s="259"/>
      <c r="AE254" s="259"/>
      <c r="AF254" s="259"/>
      <c r="AG254" s="259"/>
      <c r="AH254" s="259"/>
      <c r="AI254" s="259"/>
      <c r="AJ254" s="259"/>
      <c r="AK254" s="259"/>
    </row>
    <row r="255" ht="13.5" customHeight="1">
      <c r="A255" s="259"/>
      <c r="B255" s="29"/>
      <c r="C255" s="29"/>
      <c r="D255" s="29"/>
      <c r="E255" s="29"/>
      <c r="F255" s="29"/>
      <c r="G255" s="29"/>
      <c r="H255" s="29"/>
      <c r="I255" s="29"/>
      <c r="J255" s="29"/>
      <c r="K255" s="29"/>
      <c r="L255" s="29"/>
      <c r="M255" s="29"/>
      <c r="N255" s="29"/>
      <c r="O255" s="29"/>
      <c r="P255" s="29"/>
      <c r="Q255" s="29"/>
      <c r="R255" s="259"/>
      <c r="S255" s="259"/>
      <c r="T255" s="259"/>
      <c r="U255" s="259"/>
      <c r="V255" s="259"/>
      <c r="W255" s="259"/>
      <c r="X255" s="259"/>
      <c r="Y255" s="259"/>
      <c r="Z255" s="259"/>
      <c r="AA255" s="259"/>
      <c r="AB255" s="259"/>
      <c r="AC255" s="259"/>
      <c r="AD255" s="259"/>
      <c r="AE255" s="259"/>
      <c r="AF255" s="259"/>
      <c r="AG255" s="259"/>
      <c r="AH255" s="259"/>
      <c r="AI255" s="259"/>
      <c r="AJ255" s="259"/>
      <c r="AK255" s="259"/>
    </row>
    <row r="256" ht="13.5" customHeight="1">
      <c r="A256" s="259"/>
      <c r="B256" s="29"/>
      <c r="C256" s="29"/>
      <c r="D256" s="29"/>
      <c r="E256" s="29"/>
      <c r="F256" s="29"/>
      <c r="G256" s="29"/>
      <c r="H256" s="29"/>
      <c r="I256" s="29"/>
      <c r="J256" s="29"/>
      <c r="K256" s="29"/>
      <c r="L256" s="29"/>
      <c r="M256" s="29"/>
      <c r="N256" s="29"/>
      <c r="O256" s="29"/>
      <c r="P256" s="29"/>
      <c r="Q256" s="29"/>
      <c r="R256" s="259"/>
      <c r="S256" s="259"/>
      <c r="T256" s="259"/>
      <c r="U256" s="259"/>
      <c r="V256" s="259"/>
      <c r="W256" s="259"/>
      <c r="X256" s="259"/>
      <c r="Y256" s="259"/>
      <c r="Z256" s="259"/>
      <c r="AA256" s="259"/>
      <c r="AB256" s="259"/>
      <c r="AC256" s="259"/>
      <c r="AD256" s="259"/>
      <c r="AE256" s="259"/>
      <c r="AF256" s="259"/>
      <c r="AG256" s="259"/>
      <c r="AH256" s="259"/>
      <c r="AI256" s="259"/>
      <c r="AJ256" s="259"/>
      <c r="AK256" s="259"/>
    </row>
    <row r="257" ht="13.5" customHeight="1">
      <c r="A257" s="259"/>
      <c r="B257" s="29"/>
      <c r="C257" s="29"/>
      <c r="D257" s="29"/>
      <c r="E257" s="29"/>
      <c r="F257" s="29"/>
      <c r="G257" s="29"/>
      <c r="H257" s="29"/>
      <c r="I257" s="29"/>
      <c r="J257" s="29"/>
      <c r="K257" s="29"/>
      <c r="L257" s="29"/>
      <c r="M257" s="29"/>
      <c r="N257" s="29"/>
      <c r="O257" s="29"/>
      <c r="P257" s="29"/>
      <c r="Q257" s="29"/>
      <c r="R257" s="259"/>
      <c r="S257" s="259"/>
      <c r="T257" s="259"/>
      <c r="U257" s="259"/>
      <c r="V257" s="259"/>
      <c r="W257" s="259"/>
      <c r="X257" s="259"/>
      <c r="Y257" s="259"/>
      <c r="Z257" s="259"/>
      <c r="AA257" s="259"/>
      <c r="AB257" s="259"/>
      <c r="AC257" s="259"/>
      <c r="AD257" s="259"/>
      <c r="AE257" s="259"/>
      <c r="AF257" s="259"/>
      <c r="AG257" s="259"/>
      <c r="AH257" s="259"/>
      <c r="AI257" s="259"/>
      <c r="AJ257" s="259"/>
      <c r="AK257" s="259"/>
    </row>
    <row r="258" ht="13.5" customHeight="1">
      <c r="A258" s="259"/>
      <c r="B258" s="29"/>
      <c r="C258" s="29"/>
      <c r="D258" s="29"/>
      <c r="E258" s="29"/>
      <c r="F258" s="29"/>
      <c r="G258" s="29"/>
      <c r="H258" s="29"/>
      <c r="I258" s="29"/>
      <c r="J258" s="29"/>
      <c r="K258" s="29"/>
      <c r="L258" s="29"/>
      <c r="M258" s="29"/>
      <c r="N258" s="29"/>
      <c r="O258" s="29"/>
      <c r="P258" s="29"/>
      <c r="Q258" s="29"/>
      <c r="R258" s="259"/>
      <c r="S258" s="259"/>
      <c r="T258" s="259"/>
      <c r="U258" s="259"/>
      <c r="V258" s="259"/>
      <c r="W258" s="259"/>
      <c r="X258" s="259"/>
      <c r="Y258" s="259"/>
      <c r="Z258" s="259"/>
      <c r="AA258" s="259"/>
      <c r="AB258" s="259"/>
      <c r="AC258" s="259"/>
      <c r="AD258" s="259"/>
      <c r="AE258" s="259"/>
      <c r="AF258" s="259"/>
      <c r="AG258" s="259"/>
      <c r="AH258" s="259"/>
      <c r="AI258" s="259"/>
      <c r="AJ258" s="259"/>
      <c r="AK258" s="259"/>
    </row>
    <row r="259" ht="13.5" customHeight="1">
      <c r="A259" s="259"/>
      <c r="B259" s="29"/>
      <c r="C259" s="29"/>
      <c r="D259" s="29"/>
      <c r="E259" s="29"/>
      <c r="F259" s="29"/>
      <c r="G259" s="29"/>
      <c r="H259" s="29"/>
      <c r="I259" s="29"/>
      <c r="J259" s="29"/>
      <c r="K259" s="29"/>
      <c r="L259" s="29"/>
      <c r="M259" s="29"/>
      <c r="N259" s="29"/>
      <c r="O259" s="29"/>
      <c r="P259" s="29"/>
      <c r="Q259" s="29"/>
      <c r="R259" s="259"/>
      <c r="S259" s="259"/>
      <c r="T259" s="259"/>
      <c r="U259" s="259"/>
      <c r="V259" s="259"/>
      <c r="W259" s="259"/>
      <c r="X259" s="259"/>
      <c r="Y259" s="259"/>
      <c r="Z259" s="259"/>
      <c r="AA259" s="259"/>
      <c r="AB259" s="259"/>
      <c r="AC259" s="259"/>
      <c r="AD259" s="259"/>
      <c r="AE259" s="259"/>
      <c r="AF259" s="259"/>
      <c r="AG259" s="259"/>
      <c r="AH259" s="259"/>
      <c r="AI259" s="259"/>
      <c r="AJ259" s="259"/>
      <c r="AK259" s="259"/>
    </row>
    <row r="260" ht="13.5" customHeight="1">
      <c r="A260" s="259"/>
      <c r="B260" s="29"/>
      <c r="C260" s="29"/>
      <c r="D260" s="29"/>
      <c r="E260" s="29"/>
      <c r="F260" s="29"/>
      <c r="G260" s="29"/>
      <c r="H260" s="29"/>
      <c r="I260" s="29"/>
      <c r="J260" s="29"/>
      <c r="K260" s="29"/>
      <c r="L260" s="29"/>
      <c r="M260" s="29"/>
      <c r="N260" s="29"/>
      <c r="O260" s="29"/>
      <c r="P260" s="29"/>
      <c r="Q260" s="29"/>
      <c r="R260" s="259"/>
      <c r="S260" s="259"/>
      <c r="T260" s="259"/>
      <c r="U260" s="259"/>
      <c r="V260" s="259"/>
      <c r="W260" s="259"/>
      <c r="X260" s="259"/>
      <c r="Y260" s="259"/>
      <c r="Z260" s="259"/>
      <c r="AA260" s="259"/>
      <c r="AB260" s="259"/>
      <c r="AC260" s="259"/>
      <c r="AD260" s="259"/>
      <c r="AE260" s="259"/>
      <c r="AF260" s="259"/>
      <c r="AG260" s="259"/>
      <c r="AH260" s="259"/>
      <c r="AI260" s="259"/>
      <c r="AJ260" s="259"/>
      <c r="AK260" s="259"/>
    </row>
    <row r="261" ht="13.5" customHeight="1">
      <c r="A261" s="259"/>
      <c r="B261" s="29"/>
      <c r="C261" s="29"/>
      <c r="D261" s="29"/>
      <c r="E261" s="29"/>
      <c r="F261" s="29"/>
      <c r="G261" s="29"/>
      <c r="H261" s="29"/>
      <c r="I261" s="29"/>
      <c r="J261" s="29"/>
      <c r="K261" s="29"/>
      <c r="L261" s="29"/>
      <c r="M261" s="29"/>
      <c r="N261" s="29"/>
      <c r="O261" s="29"/>
      <c r="P261" s="29"/>
      <c r="Q261" s="29"/>
      <c r="R261" s="259"/>
      <c r="S261" s="259"/>
      <c r="T261" s="259"/>
      <c r="U261" s="259"/>
      <c r="V261" s="259"/>
      <c r="W261" s="259"/>
      <c r="X261" s="259"/>
      <c r="Y261" s="259"/>
      <c r="Z261" s="259"/>
      <c r="AA261" s="259"/>
      <c r="AB261" s="259"/>
      <c r="AC261" s="259"/>
      <c r="AD261" s="259"/>
      <c r="AE261" s="259"/>
      <c r="AF261" s="259"/>
      <c r="AG261" s="259"/>
      <c r="AH261" s="259"/>
      <c r="AI261" s="259"/>
      <c r="AJ261" s="259"/>
      <c r="AK261" s="259"/>
    </row>
    <row r="262" ht="13.5" customHeight="1">
      <c r="A262" s="259"/>
      <c r="B262" s="29"/>
      <c r="C262" s="29"/>
      <c r="D262" s="29"/>
      <c r="E262" s="29"/>
      <c r="F262" s="29"/>
      <c r="G262" s="29"/>
      <c r="H262" s="29"/>
      <c r="I262" s="29"/>
      <c r="J262" s="29"/>
      <c r="K262" s="29"/>
      <c r="L262" s="29"/>
      <c r="M262" s="29"/>
      <c r="N262" s="29"/>
      <c r="O262" s="29"/>
      <c r="P262" s="29"/>
      <c r="Q262" s="29"/>
      <c r="R262" s="259"/>
      <c r="S262" s="259"/>
      <c r="T262" s="259"/>
      <c r="U262" s="259"/>
      <c r="V262" s="259"/>
      <c r="W262" s="259"/>
      <c r="X262" s="259"/>
      <c r="Y262" s="259"/>
      <c r="Z262" s="259"/>
      <c r="AA262" s="259"/>
      <c r="AB262" s="259"/>
      <c r="AC262" s="259"/>
      <c r="AD262" s="259"/>
      <c r="AE262" s="259"/>
      <c r="AF262" s="259"/>
      <c r="AG262" s="259"/>
      <c r="AH262" s="259"/>
      <c r="AI262" s="259"/>
      <c r="AJ262" s="259"/>
      <c r="AK262" s="259"/>
    </row>
    <row r="263" ht="13.5" customHeight="1">
      <c r="A263" s="259"/>
      <c r="B263" s="29"/>
      <c r="C263" s="29"/>
      <c r="D263" s="29"/>
      <c r="E263" s="29"/>
      <c r="F263" s="29"/>
      <c r="G263" s="29"/>
      <c r="H263" s="29"/>
      <c r="I263" s="29"/>
      <c r="J263" s="29"/>
      <c r="K263" s="29"/>
      <c r="L263" s="29"/>
      <c r="M263" s="29"/>
      <c r="N263" s="29"/>
      <c r="O263" s="29"/>
      <c r="P263" s="29"/>
      <c r="Q263" s="29"/>
      <c r="R263" s="259"/>
      <c r="S263" s="259"/>
      <c r="T263" s="259"/>
      <c r="U263" s="259"/>
      <c r="V263" s="259"/>
      <c r="W263" s="259"/>
      <c r="X263" s="259"/>
      <c r="Y263" s="259"/>
      <c r="Z263" s="259"/>
      <c r="AA263" s="259"/>
      <c r="AB263" s="259"/>
      <c r="AC263" s="259"/>
      <c r="AD263" s="259"/>
      <c r="AE263" s="259"/>
      <c r="AF263" s="259"/>
      <c r="AG263" s="259"/>
      <c r="AH263" s="259"/>
      <c r="AI263" s="259"/>
      <c r="AJ263" s="259"/>
      <c r="AK263" s="259"/>
    </row>
    <row r="264" ht="13.5" customHeight="1">
      <c r="A264" s="259"/>
      <c r="B264" s="29"/>
      <c r="C264" s="29"/>
      <c r="D264" s="29"/>
      <c r="E264" s="29"/>
      <c r="F264" s="29"/>
      <c r="G264" s="29"/>
      <c r="H264" s="29"/>
      <c r="I264" s="29"/>
      <c r="J264" s="29"/>
      <c r="K264" s="29"/>
      <c r="L264" s="29"/>
      <c r="M264" s="29"/>
      <c r="N264" s="29"/>
      <c r="O264" s="29"/>
      <c r="P264" s="29"/>
      <c r="Q264" s="29"/>
      <c r="R264" s="259"/>
      <c r="S264" s="259"/>
      <c r="T264" s="259"/>
      <c r="U264" s="259"/>
      <c r="V264" s="259"/>
      <c r="W264" s="259"/>
      <c r="X264" s="259"/>
      <c r="Y264" s="259"/>
      <c r="Z264" s="259"/>
      <c r="AA264" s="259"/>
      <c r="AB264" s="259"/>
      <c r="AC264" s="259"/>
      <c r="AD264" s="259"/>
      <c r="AE264" s="259"/>
      <c r="AF264" s="259"/>
      <c r="AG264" s="259"/>
      <c r="AH264" s="259"/>
      <c r="AI264" s="259"/>
      <c r="AJ264" s="259"/>
      <c r="AK264" s="259"/>
    </row>
    <row r="265" ht="13.5" customHeight="1">
      <c r="A265" s="259"/>
      <c r="B265" s="29"/>
      <c r="C265" s="29"/>
      <c r="D265" s="29"/>
      <c r="E265" s="29"/>
      <c r="F265" s="29"/>
      <c r="G265" s="29"/>
      <c r="H265" s="29"/>
      <c r="I265" s="29"/>
      <c r="J265" s="29"/>
      <c r="K265" s="29"/>
      <c r="L265" s="29"/>
      <c r="M265" s="29"/>
      <c r="N265" s="29"/>
      <c r="O265" s="29"/>
      <c r="P265" s="29"/>
      <c r="Q265" s="29"/>
      <c r="R265" s="259"/>
      <c r="S265" s="259"/>
      <c r="T265" s="259"/>
      <c r="U265" s="259"/>
      <c r="V265" s="259"/>
      <c r="W265" s="259"/>
      <c r="X265" s="259"/>
      <c r="Y265" s="259"/>
      <c r="Z265" s="259"/>
      <c r="AA265" s="259"/>
      <c r="AB265" s="259"/>
      <c r="AC265" s="259"/>
      <c r="AD265" s="259"/>
      <c r="AE265" s="259"/>
      <c r="AF265" s="259"/>
      <c r="AG265" s="259"/>
      <c r="AH265" s="259"/>
      <c r="AI265" s="259"/>
      <c r="AJ265" s="259"/>
      <c r="AK265" s="259"/>
    </row>
    <row r="266" ht="13.5" customHeight="1">
      <c r="A266" s="259"/>
      <c r="B266" s="29"/>
      <c r="C266" s="29"/>
      <c r="D266" s="29"/>
      <c r="E266" s="29"/>
      <c r="F266" s="29"/>
      <c r="G266" s="29"/>
      <c r="H266" s="29"/>
      <c r="I266" s="29"/>
      <c r="J266" s="29"/>
      <c r="K266" s="29"/>
      <c r="L266" s="29"/>
      <c r="M266" s="29"/>
      <c r="N266" s="29"/>
      <c r="O266" s="29"/>
      <c r="P266" s="29"/>
      <c r="Q266" s="29"/>
      <c r="R266" s="259"/>
      <c r="S266" s="259"/>
      <c r="T266" s="259"/>
      <c r="U266" s="259"/>
      <c r="V266" s="259"/>
      <c r="W266" s="259"/>
      <c r="X266" s="259"/>
      <c r="Y266" s="259"/>
      <c r="Z266" s="259"/>
      <c r="AA266" s="259"/>
      <c r="AB266" s="259"/>
      <c r="AC266" s="259"/>
      <c r="AD266" s="259"/>
      <c r="AE266" s="259"/>
      <c r="AF266" s="259"/>
      <c r="AG266" s="259"/>
      <c r="AH266" s="259"/>
      <c r="AI266" s="259"/>
      <c r="AJ266" s="259"/>
      <c r="AK266" s="259"/>
    </row>
    <row r="267" ht="13.5" customHeight="1">
      <c r="A267" s="259"/>
      <c r="B267" s="29"/>
      <c r="C267" s="29"/>
      <c r="D267" s="29"/>
      <c r="E267" s="29"/>
      <c r="F267" s="29"/>
      <c r="G267" s="29"/>
      <c r="H267" s="29"/>
      <c r="I267" s="29"/>
      <c r="J267" s="29"/>
      <c r="K267" s="29"/>
      <c r="L267" s="29"/>
      <c r="M267" s="29"/>
      <c r="N267" s="29"/>
      <c r="O267" s="29"/>
      <c r="P267" s="29"/>
      <c r="Q267" s="29"/>
      <c r="R267" s="259"/>
      <c r="S267" s="259"/>
      <c r="T267" s="259"/>
      <c r="U267" s="259"/>
      <c r="V267" s="259"/>
      <c r="W267" s="259"/>
      <c r="X267" s="259"/>
      <c r="Y267" s="259"/>
      <c r="Z267" s="259"/>
      <c r="AA267" s="259"/>
      <c r="AB267" s="259"/>
      <c r="AC267" s="259"/>
      <c r="AD267" s="259"/>
      <c r="AE267" s="259"/>
      <c r="AF267" s="259"/>
      <c r="AG267" s="259"/>
      <c r="AH267" s="259"/>
      <c r="AI267" s="259"/>
      <c r="AJ267" s="259"/>
      <c r="AK267" s="259"/>
    </row>
    <row r="268" ht="13.5" customHeight="1">
      <c r="A268" s="259"/>
      <c r="B268" s="29"/>
      <c r="C268" s="29"/>
      <c r="D268" s="29"/>
      <c r="E268" s="29"/>
      <c r="F268" s="29"/>
      <c r="G268" s="29"/>
      <c r="H268" s="29"/>
      <c r="I268" s="29"/>
      <c r="J268" s="29"/>
      <c r="K268" s="29"/>
      <c r="L268" s="29"/>
      <c r="M268" s="29"/>
      <c r="N268" s="29"/>
      <c r="O268" s="29"/>
      <c r="P268" s="29"/>
      <c r="Q268" s="29"/>
      <c r="R268" s="259"/>
      <c r="S268" s="259"/>
      <c r="T268" s="259"/>
      <c r="U268" s="259"/>
      <c r="V268" s="259"/>
      <c r="W268" s="259"/>
      <c r="X268" s="259"/>
      <c r="Y268" s="259"/>
      <c r="Z268" s="259"/>
      <c r="AA268" s="259"/>
      <c r="AB268" s="259"/>
      <c r="AC268" s="259"/>
      <c r="AD268" s="259"/>
      <c r="AE268" s="259"/>
      <c r="AF268" s="259"/>
      <c r="AG268" s="259"/>
      <c r="AH268" s="259"/>
      <c r="AI268" s="259"/>
      <c r="AJ268" s="259"/>
      <c r="AK268" s="259"/>
    </row>
    <row r="269" ht="13.5" customHeight="1">
      <c r="A269" s="259"/>
      <c r="B269" s="29"/>
      <c r="C269" s="29"/>
      <c r="D269" s="29"/>
      <c r="E269" s="29"/>
      <c r="F269" s="29"/>
      <c r="G269" s="29"/>
      <c r="H269" s="29"/>
      <c r="I269" s="29"/>
      <c r="J269" s="29"/>
      <c r="K269" s="29"/>
      <c r="L269" s="29"/>
      <c r="M269" s="29"/>
      <c r="N269" s="29"/>
      <c r="O269" s="29"/>
      <c r="P269" s="29"/>
      <c r="Q269" s="29"/>
      <c r="R269" s="259"/>
      <c r="S269" s="259"/>
      <c r="T269" s="259"/>
      <c r="U269" s="259"/>
      <c r="V269" s="259"/>
      <c r="W269" s="259"/>
      <c r="X269" s="259"/>
      <c r="Y269" s="259"/>
      <c r="Z269" s="259"/>
      <c r="AA269" s="259"/>
      <c r="AB269" s="259"/>
      <c r="AC269" s="259"/>
      <c r="AD269" s="259"/>
      <c r="AE269" s="259"/>
      <c r="AF269" s="259"/>
      <c r="AG269" s="259"/>
      <c r="AH269" s="259"/>
      <c r="AI269" s="259"/>
      <c r="AJ269" s="259"/>
      <c r="AK269" s="259"/>
    </row>
    <row r="270" ht="13.5" customHeight="1">
      <c r="A270" s="259"/>
      <c r="B270" s="29"/>
      <c r="C270" s="29"/>
      <c r="D270" s="29"/>
      <c r="E270" s="29"/>
      <c r="F270" s="29"/>
      <c r="G270" s="29"/>
      <c r="H270" s="29"/>
      <c r="I270" s="29"/>
      <c r="J270" s="29"/>
      <c r="K270" s="29"/>
      <c r="L270" s="29"/>
      <c r="M270" s="29"/>
      <c r="N270" s="29"/>
      <c r="O270" s="29"/>
      <c r="P270" s="29"/>
      <c r="Q270" s="29"/>
      <c r="R270" s="259"/>
      <c r="S270" s="259"/>
      <c r="T270" s="259"/>
      <c r="U270" s="259"/>
      <c r="V270" s="259"/>
      <c r="W270" s="259"/>
      <c r="X270" s="259"/>
      <c r="Y270" s="259"/>
      <c r="Z270" s="259"/>
      <c r="AA270" s="259"/>
      <c r="AB270" s="259"/>
      <c r="AC270" s="259"/>
      <c r="AD270" s="259"/>
      <c r="AE270" s="259"/>
      <c r="AF270" s="259"/>
      <c r="AG270" s="259"/>
      <c r="AH270" s="259"/>
      <c r="AI270" s="259"/>
      <c r="AJ270" s="259"/>
      <c r="AK270" s="259"/>
    </row>
    <row r="271" ht="13.5" customHeight="1">
      <c r="A271" s="259"/>
      <c r="B271" s="29"/>
      <c r="C271" s="29"/>
      <c r="D271" s="29"/>
      <c r="E271" s="29"/>
      <c r="F271" s="29"/>
      <c r="G271" s="29"/>
      <c r="H271" s="29"/>
      <c r="I271" s="29"/>
      <c r="J271" s="29"/>
      <c r="K271" s="29"/>
      <c r="L271" s="29"/>
      <c r="M271" s="29"/>
      <c r="N271" s="29"/>
      <c r="O271" s="29"/>
      <c r="P271" s="29"/>
      <c r="Q271" s="29"/>
      <c r="R271" s="259"/>
      <c r="S271" s="259"/>
      <c r="T271" s="259"/>
      <c r="U271" s="259"/>
      <c r="V271" s="259"/>
      <c r="W271" s="259"/>
      <c r="X271" s="259"/>
      <c r="Y271" s="259"/>
      <c r="Z271" s="259"/>
      <c r="AA271" s="259"/>
      <c r="AB271" s="259"/>
      <c r="AC271" s="259"/>
      <c r="AD271" s="259"/>
      <c r="AE271" s="259"/>
      <c r="AF271" s="259"/>
      <c r="AG271" s="259"/>
      <c r="AH271" s="259"/>
      <c r="AI271" s="259"/>
      <c r="AJ271" s="259"/>
      <c r="AK271" s="259"/>
    </row>
    <row r="272" ht="13.5" customHeight="1">
      <c r="A272" s="259"/>
      <c r="B272" s="29"/>
      <c r="C272" s="29"/>
      <c r="D272" s="29"/>
      <c r="E272" s="29"/>
      <c r="F272" s="29"/>
      <c r="G272" s="29"/>
      <c r="H272" s="29"/>
      <c r="I272" s="29"/>
      <c r="J272" s="29"/>
      <c r="K272" s="29"/>
      <c r="L272" s="29"/>
      <c r="M272" s="29"/>
      <c r="N272" s="29"/>
      <c r="O272" s="29"/>
      <c r="P272" s="29"/>
      <c r="Q272" s="29"/>
      <c r="R272" s="259"/>
      <c r="S272" s="259"/>
      <c r="T272" s="259"/>
      <c r="U272" s="259"/>
      <c r="V272" s="259"/>
      <c r="W272" s="259"/>
      <c r="X272" s="259"/>
      <c r="Y272" s="259"/>
      <c r="Z272" s="259"/>
      <c r="AA272" s="259"/>
      <c r="AB272" s="259"/>
      <c r="AC272" s="259"/>
      <c r="AD272" s="259"/>
      <c r="AE272" s="259"/>
      <c r="AF272" s="259"/>
      <c r="AG272" s="259"/>
      <c r="AH272" s="259"/>
      <c r="AI272" s="259"/>
      <c r="AJ272" s="259"/>
      <c r="AK272" s="259"/>
    </row>
    <row r="273" ht="13.5" customHeight="1">
      <c r="A273" s="259"/>
      <c r="B273" s="29"/>
      <c r="C273" s="29"/>
      <c r="D273" s="29"/>
      <c r="E273" s="29"/>
      <c r="F273" s="29"/>
      <c r="G273" s="29"/>
      <c r="H273" s="29"/>
      <c r="I273" s="29"/>
      <c r="J273" s="29"/>
      <c r="K273" s="29"/>
      <c r="L273" s="29"/>
      <c r="M273" s="29"/>
      <c r="N273" s="29"/>
      <c r="O273" s="29"/>
      <c r="P273" s="29"/>
      <c r="Q273" s="29"/>
      <c r="R273" s="259"/>
      <c r="S273" s="259"/>
      <c r="T273" s="259"/>
      <c r="U273" s="259"/>
      <c r="V273" s="259"/>
      <c r="W273" s="259"/>
      <c r="X273" s="259"/>
      <c r="Y273" s="259"/>
      <c r="Z273" s="259"/>
      <c r="AA273" s="259"/>
      <c r="AB273" s="259"/>
      <c r="AC273" s="259"/>
      <c r="AD273" s="259"/>
      <c r="AE273" s="259"/>
      <c r="AF273" s="259"/>
      <c r="AG273" s="259"/>
      <c r="AH273" s="259"/>
      <c r="AI273" s="259"/>
      <c r="AJ273" s="259"/>
      <c r="AK273" s="259"/>
    </row>
    <row r="274" ht="13.5" customHeight="1">
      <c r="A274" s="259"/>
      <c r="B274" s="29"/>
      <c r="C274" s="29"/>
      <c r="D274" s="29"/>
      <c r="E274" s="29"/>
      <c r="F274" s="29"/>
      <c r="G274" s="29"/>
      <c r="H274" s="29"/>
      <c r="I274" s="29"/>
      <c r="J274" s="29"/>
      <c r="K274" s="29"/>
      <c r="L274" s="29"/>
      <c r="M274" s="29"/>
      <c r="N274" s="29"/>
      <c r="O274" s="29"/>
      <c r="P274" s="29"/>
      <c r="Q274" s="29"/>
      <c r="R274" s="259"/>
      <c r="S274" s="259"/>
      <c r="T274" s="259"/>
      <c r="U274" s="259"/>
      <c r="V274" s="259"/>
      <c r="W274" s="259"/>
      <c r="X274" s="259"/>
      <c r="Y274" s="259"/>
      <c r="Z274" s="259"/>
      <c r="AA274" s="259"/>
      <c r="AB274" s="259"/>
      <c r="AC274" s="259"/>
      <c r="AD274" s="259"/>
      <c r="AE274" s="259"/>
      <c r="AF274" s="259"/>
      <c r="AG274" s="259"/>
      <c r="AH274" s="259"/>
      <c r="AI274" s="259"/>
      <c r="AJ274" s="259"/>
      <c r="AK274" s="259"/>
    </row>
    <row r="275" ht="13.5" customHeight="1">
      <c r="A275" s="259"/>
      <c r="B275" s="29"/>
      <c r="C275" s="29"/>
      <c r="D275" s="29"/>
      <c r="E275" s="29"/>
      <c r="F275" s="29"/>
      <c r="G275" s="29"/>
      <c r="H275" s="29"/>
      <c r="I275" s="29"/>
      <c r="J275" s="29"/>
      <c r="K275" s="29"/>
      <c r="L275" s="29"/>
      <c r="M275" s="29"/>
      <c r="N275" s="29"/>
      <c r="O275" s="29"/>
      <c r="P275" s="29"/>
      <c r="Q275" s="29"/>
      <c r="R275" s="259"/>
      <c r="S275" s="259"/>
      <c r="T275" s="259"/>
      <c r="U275" s="259"/>
      <c r="V275" s="259"/>
      <c r="W275" s="259"/>
      <c r="X275" s="259"/>
      <c r="Y275" s="259"/>
      <c r="Z275" s="259"/>
      <c r="AA275" s="259"/>
      <c r="AB275" s="259"/>
      <c r="AC275" s="259"/>
      <c r="AD275" s="259"/>
      <c r="AE275" s="259"/>
      <c r="AF275" s="259"/>
      <c r="AG275" s="259"/>
      <c r="AH275" s="259"/>
      <c r="AI275" s="259"/>
      <c r="AJ275" s="259"/>
      <c r="AK275" s="259"/>
    </row>
    <row r="276" ht="13.5" customHeight="1">
      <c r="A276" s="259"/>
      <c r="B276" s="29"/>
      <c r="C276" s="29"/>
      <c r="D276" s="29"/>
      <c r="E276" s="29"/>
      <c r="F276" s="29"/>
      <c r="G276" s="29"/>
      <c r="H276" s="29"/>
      <c r="I276" s="29"/>
      <c r="J276" s="29"/>
      <c r="K276" s="29"/>
      <c r="L276" s="29"/>
      <c r="M276" s="29"/>
      <c r="N276" s="29"/>
      <c r="O276" s="29"/>
      <c r="P276" s="29"/>
      <c r="Q276" s="29"/>
      <c r="R276" s="259"/>
      <c r="S276" s="259"/>
      <c r="T276" s="259"/>
      <c r="U276" s="259"/>
      <c r="V276" s="259"/>
      <c r="W276" s="259"/>
      <c r="X276" s="259"/>
      <c r="Y276" s="259"/>
      <c r="Z276" s="259"/>
      <c r="AA276" s="259"/>
      <c r="AB276" s="259"/>
      <c r="AC276" s="259"/>
      <c r="AD276" s="259"/>
      <c r="AE276" s="259"/>
      <c r="AF276" s="259"/>
      <c r="AG276" s="259"/>
      <c r="AH276" s="259"/>
      <c r="AI276" s="259"/>
      <c r="AJ276" s="259"/>
      <c r="AK276" s="259"/>
    </row>
    <row r="277" ht="13.5" customHeight="1">
      <c r="A277" s="259"/>
      <c r="B277" s="29"/>
      <c r="C277" s="29"/>
      <c r="D277" s="29"/>
      <c r="E277" s="29"/>
      <c r="F277" s="29"/>
      <c r="G277" s="29"/>
      <c r="H277" s="29"/>
      <c r="I277" s="29"/>
      <c r="J277" s="29"/>
      <c r="K277" s="29"/>
      <c r="L277" s="29"/>
      <c r="M277" s="29"/>
      <c r="N277" s="29"/>
      <c r="O277" s="29"/>
      <c r="P277" s="29"/>
      <c r="Q277" s="29"/>
      <c r="R277" s="259"/>
      <c r="S277" s="259"/>
      <c r="T277" s="259"/>
      <c r="U277" s="259"/>
      <c r="V277" s="259"/>
      <c r="W277" s="259"/>
      <c r="X277" s="259"/>
      <c r="Y277" s="259"/>
      <c r="Z277" s="259"/>
      <c r="AA277" s="259"/>
      <c r="AB277" s="259"/>
      <c r="AC277" s="259"/>
      <c r="AD277" s="259"/>
      <c r="AE277" s="259"/>
      <c r="AF277" s="259"/>
      <c r="AG277" s="259"/>
      <c r="AH277" s="259"/>
      <c r="AI277" s="259"/>
      <c r="AJ277" s="259"/>
      <c r="AK277" s="259"/>
    </row>
    <row r="278" ht="13.5" customHeight="1">
      <c r="A278" s="259"/>
      <c r="B278" s="29"/>
      <c r="C278" s="29"/>
      <c r="D278" s="29"/>
      <c r="E278" s="29"/>
      <c r="F278" s="29"/>
      <c r="G278" s="29"/>
      <c r="H278" s="29"/>
      <c r="I278" s="29"/>
      <c r="J278" s="29"/>
      <c r="K278" s="29"/>
      <c r="L278" s="29"/>
      <c r="M278" s="29"/>
      <c r="N278" s="29"/>
      <c r="O278" s="29"/>
      <c r="P278" s="29"/>
      <c r="Q278" s="29"/>
      <c r="R278" s="259"/>
      <c r="S278" s="259"/>
      <c r="T278" s="259"/>
      <c r="U278" s="259"/>
      <c r="V278" s="259"/>
      <c r="W278" s="259"/>
      <c r="X278" s="259"/>
      <c r="Y278" s="259"/>
      <c r="Z278" s="259"/>
      <c r="AA278" s="259"/>
      <c r="AB278" s="259"/>
      <c r="AC278" s="259"/>
      <c r="AD278" s="259"/>
      <c r="AE278" s="259"/>
      <c r="AF278" s="259"/>
      <c r="AG278" s="259"/>
      <c r="AH278" s="259"/>
      <c r="AI278" s="259"/>
      <c r="AJ278" s="259"/>
      <c r="AK278" s="259"/>
    </row>
    <row r="279" ht="13.5" customHeight="1">
      <c r="A279" s="259"/>
      <c r="B279" s="29"/>
      <c r="C279" s="29"/>
      <c r="D279" s="29"/>
      <c r="E279" s="29"/>
      <c r="F279" s="29"/>
      <c r="G279" s="29"/>
      <c r="H279" s="29"/>
      <c r="I279" s="29"/>
      <c r="J279" s="29"/>
      <c r="K279" s="29"/>
      <c r="L279" s="29"/>
      <c r="M279" s="29"/>
      <c r="N279" s="29"/>
      <c r="O279" s="29"/>
      <c r="P279" s="29"/>
      <c r="Q279" s="29"/>
      <c r="R279" s="259"/>
      <c r="S279" s="259"/>
      <c r="T279" s="259"/>
      <c r="U279" s="259"/>
      <c r="V279" s="259"/>
      <c r="W279" s="259"/>
      <c r="X279" s="259"/>
      <c r="Y279" s="259"/>
      <c r="Z279" s="259"/>
      <c r="AA279" s="259"/>
      <c r="AB279" s="259"/>
      <c r="AC279" s="259"/>
      <c r="AD279" s="259"/>
      <c r="AE279" s="259"/>
      <c r="AF279" s="259"/>
      <c r="AG279" s="259"/>
      <c r="AH279" s="259"/>
      <c r="AI279" s="259"/>
      <c r="AJ279" s="259"/>
      <c r="AK279" s="259"/>
    </row>
    <row r="280" ht="13.5" customHeight="1">
      <c r="A280" s="259"/>
      <c r="B280" s="29"/>
      <c r="C280" s="29"/>
      <c r="D280" s="29"/>
      <c r="E280" s="29"/>
      <c r="F280" s="29"/>
      <c r="G280" s="29"/>
      <c r="H280" s="29"/>
      <c r="I280" s="29"/>
      <c r="J280" s="29"/>
      <c r="K280" s="29"/>
      <c r="L280" s="29"/>
      <c r="M280" s="29"/>
      <c r="N280" s="29"/>
      <c r="O280" s="29"/>
      <c r="P280" s="29"/>
      <c r="Q280" s="29"/>
      <c r="R280" s="259"/>
      <c r="S280" s="259"/>
      <c r="T280" s="259"/>
      <c r="U280" s="259"/>
      <c r="V280" s="259"/>
      <c r="W280" s="259"/>
      <c r="X280" s="259"/>
      <c r="Y280" s="259"/>
      <c r="Z280" s="259"/>
      <c r="AA280" s="259"/>
      <c r="AB280" s="259"/>
      <c r="AC280" s="259"/>
      <c r="AD280" s="259"/>
      <c r="AE280" s="259"/>
      <c r="AF280" s="259"/>
      <c r="AG280" s="259"/>
      <c r="AH280" s="259"/>
      <c r="AI280" s="259"/>
      <c r="AJ280" s="259"/>
      <c r="AK280" s="259"/>
    </row>
    <row r="281" ht="13.5" customHeight="1">
      <c r="A281" s="259"/>
      <c r="B281" s="29"/>
      <c r="C281" s="29"/>
      <c r="D281" s="29"/>
      <c r="E281" s="29"/>
      <c r="F281" s="29"/>
      <c r="G281" s="29"/>
      <c r="H281" s="29"/>
      <c r="I281" s="29"/>
      <c r="J281" s="29"/>
      <c r="K281" s="29"/>
      <c r="L281" s="29"/>
      <c r="M281" s="29"/>
      <c r="N281" s="29"/>
      <c r="O281" s="29"/>
      <c r="P281" s="29"/>
      <c r="Q281" s="29"/>
      <c r="R281" s="259"/>
      <c r="S281" s="259"/>
      <c r="T281" s="259"/>
      <c r="U281" s="259"/>
      <c r="V281" s="259"/>
      <c r="W281" s="259"/>
      <c r="X281" s="259"/>
      <c r="Y281" s="259"/>
      <c r="Z281" s="259"/>
      <c r="AA281" s="259"/>
      <c r="AB281" s="259"/>
      <c r="AC281" s="259"/>
      <c r="AD281" s="259"/>
      <c r="AE281" s="259"/>
      <c r="AF281" s="259"/>
      <c r="AG281" s="259"/>
      <c r="AH281" s="259"/>
      <c r="AI281" s="259"/>
      <c r="AJ281" s="259"/>
      <c r="AK281" s="259"/>
    </row>
    <row r="282" ht="13.5" customHeight="1">
      <c r="A282" s="259"/>
      <c r="B282" s="29"/>
      <c r="C282" s="29"/>
      <c r="D282" s="29"/>
      <c r="E282" s="29"/>
      <c r="F282" s="29"/>
      <c r="G282" s="29"/>
      <c r="H282" s="29"/>
      <c r="I282" s="29"/>
      <c r="J282" s="29"/>
      <c r="K282" s="29"/>
      <c r="L282" s="29"/>
      <c r="M282" s="29"/>
      <c r="N282" s="29"/>
      <c r="O282" s="29"/>
      <c r="P282" s="29"/>
      <c r="Q282" s="29"/>
      <c r="R282" s="259"/>
      <c r="S282" s="259"/>
      <c r="T282" s="259"/>
      <c r="U282" s="259"/>
      <c r="V282" s="259"/>
      <c r="W282" s="259"/>
      <c r="X282" s="259"/>
      <c r="Y282" s="259"/>
      <c r="Z282" s="259"/>
      <c r="AA282" s="259"/>
      <c r="AB282" s="259"/>
      <c r="AC282" s="259"/>
      <c r="AD282" s="259"/>
      <c r="AE282" s="259"/>
      <c r="AF282" s="259"/>
      <c r="AG282" s="259"/>
      <c r="AH282" s="259"/>
      <c r="AI282" s="259"/>
      <c r="AJ282" s="259"/>
      <c r="AK282" s="259"/>
    </row>
    <row r="283" ht="13.5" customHeight="1">
      <c r="A283" s="259"/>
      <c r="B283" s="29"/>
      <c r="C283" s="29"/>
      <c r="D283" s="29"/>
      <c r="E283" s="29"/>
      <c r="F283" s="29"/>
      <c r="G283" s="29"/>
      <c r="H283" s="29"/>
      <c r="I283" s="29"/>
      <c r="J283" s="29"/>
      <c r="K283" s="29"/>
      <c r="L283" s="29"/>
      <c r="M283" s="29"/>
      <c r="N283" s="29"/>
      <c r="O283" s="29"/>
      <c r="P283" s="29"/>
      <c r="Q283" s="29"/>
      <c r="R283" s="259"/>
      <c r="S283" s="259"/>
      <c r="T283" s="259"/>
      <c r="U283" s="259"/>
      <c r="V283" s="259"/>
      <c r="W283" s="259"/>
      <c r="X283" s="259"/>
      <c r="Y283" s="259"/>
      <c r="Z283" s="259"/>
      <c r="AA283" s="259"/>
      <c r="AB283" s="259"/>
      <c r="AC283" s="259"/>
      <c r="AD283" s="259"/>
      <c r="AE283" s="259"/>
      <c r="AF283" s="259"/>
      <c r="AG283" s="259"/>
      <c r="AH283" s="259"/>
      <c r="AI283" s="259"/>
      <c r="AJ283" s="259"/>
      <c r="AK283" s="259"/>
    </row>
    <row r="284" ht="13.5" customHeight="1">
      <c r="A284" s="259"/>
      <c r="B284" s="29"/>
      <c r="C284" s="29"/>
      <c r="D284" s="29"/>
      <c r="E284" s="29"/>
      <c r="F284" s="29"/>
      <c r="G284" s="29"/>
      <c r="H284" s="29"/>
      <c r="I284" s="29"/>
      <c r="J284" s="29"/>
      <c r="K284" s="29"/>
      <c r="L284" s="29"/>
      <c r="M284" s="29"/>
      <c r="N284" s="29"/>
      <c r="O284" s="29"/>
      <c r="P284" s="29"/>
      <c r="Q284" s="29"/>
      <c r="R284" s="259"/>
      <c r="S284" s="259"/>
      <c r="T284" s="259"/>
      <c r="U284" s="259"/>
      <c r="V284" s="259"/>
      <c r="W284" s="259"/>
      <c r="X284" s="259"/>
      <c r="Y284" s="259"/>
      <c r="Z284" s="259"/>
      <c r="AA284" s="259"/>
      <c r="AB284" s="259"/>
      <c r="AC284" s="259"/>
      <c r="AD284" s="259"/>
      <c r="AE284" s="259"/>
      <c r="AF284" s="259"/>
      <c r="AG284" s="259"/>
      <c r="AH284" s="259"/>
      <c r="AI284" s="259"/>
      <c r="AJ284" s="259"/>
      <c r="AK284" s="259"/>
    </row>
    <row r="285" ht="13.5" customHeight="1">
      <c r="A285" s="259"/>
      <c r="B285" s="29"/>
      <c r="C285" s="29"/>
      <c r="D285" s="29"/>
      <c r="E285" s="29"/>
      <c r="F285" s="29"/>
      <c r="G285" s="29"/>
      <c r="H285" s="29"/>
      <c r="I285" s="29"/>
      <c r="J285" s="29"/>
      <c r="K285" s="29"/>
      <c r="L285" s="29"/>
      <c r="M285" s="29"/>
      <c r="N285" s="29"/>
      <c r="O285" s="29"/>
      <c r="P285" s="29"/>
      <c r="Q285" s="29"/>
      <c r="R285" s="259"/>
      <c r="S285" s="259"/>
      <c r="T285" s="259"/>
      <c r="U285" s="259"/>
      <c r="V285" s="259"/>
      <c r="W285" s="259"/>
      <c r="X285" s="259"/>
      <c r="Y285" s="259"/>
      <c r="Z285" s="259"/>
      <c r="AA285" s="259"/>
      <c r="AB285" s="259"/>
      <c r="AC285" s="259"/>
      <c r="AD285" s="259"/>
      <c r="AE285" s="259"/>
      <c r="AF285" s="259"/>
      <c r="AG285" s="259"/>
      <c r="AH285" s="259"/>
      <c r="AI285" s="259"/>
      <c r="AJ285" s="259"/>
      <c r="AK285" s="259"/>
    </row>
    <row r="286" ht="13.5" customHeight="1">
      <c r="A286" s="259"/>
      <c r="B286" s="29"/>
      <c r="C286" s="29"/>
      <c r="D286" s="29"/>
      <c r="E286" s="29"/>
      <c r="F286" s="29"/>
      <c r="G286" s="29"/>
      <c r="H286" s="29"/>
      <c r="I286" s="29"/>
      <c r="J286" s="29"/>
      <c r="K286" s="29"/>
      <c r="L286" s="29"/>
      <c r="M286" s="29"/>
      <c r="N286" s="29"/>
      <c r="O286" s="29"/>
      <c r="P286" s="29"/>
      <c r="Q286" s="29"/>
      <c r="R286" s="259"/>
      <c r="S286" s="259"/>
      <c r="T286" s="259"/>
      <c r="U286" s="259"/>
      <c r="V286" s="259"/>
      <c r="W286" s="259"/>
      <c r="X286" s="259"/>
      <c r="Y286" s="259"/>
      <c r="Z286" s="259"/>
      <c r="AA286" s="259"/>
      <c r="AB286" s="259"/>
      <c r="AC286" s="259"/>
      <c r="AD286" s="259"/>
      <c r="AE286" s="259"/>
      <c r="AF286" s="259"/>
      <c r="AG286" s="259"/>
      <c r="AH286" s="259"/>
      <c r="AI286" s="259"/>
      <c r="AJ286" s="259"/>
      <c r="AK286" s="259"/>
    </row>
    <row r="287" ht="13.5" customHeight="1">
      <c r="A287" s="259"/>
      <c r="B287" s="29"/>
      <c r="C287" s="29"/>
      <c r="D287" s="29"/>
      <c r="E287" s="29"/>
      <c r="F287" s="29"/>
      <c r="G287" s="29"/>
      <c r="H287" s="29"/>
      <c r="I287" s="29"/>
      <c r="J287" s="29"/>
      <c r="K287" s="29"/>
      <c r="L287" s="29"/>
      <c r="M287" s="29"/>
      <c r="N287" s="29"/>
      <c r="O287" s="29"/>
      <c r="P287" s="29"/>
      <c r="Q287" s="29"/>
      <c r="R287" s="259"/>
      <c r="S287" s="259"/>
      <c r="T287" s="259"/>
      <c r="U287" s="259"/>
      <c r="V287" s="259"/>
      <c r="W287" s="259"/>
      <c r="X287" s="259"/>
      <c r="Y287" s="259"/>
      <c r="Z287" s="259"/>
      <c r="AA287" s="259"/>
      <c r="AB287" s="259"/>
      <c r="AC287" s="259"/>
      <c r="AD287" s="259"/>
      <c r="AE287" s="259"/>
      <c r="AF287" s="259"/>
      <c r="AG287" s="259"/>
      <c r="AH287" s="259"/>
      <c r="AI287" s="259"/>
      <c r="AJ287" s="259"/>
      <c r="AK287" s="259"/>
    </row>
    <row r="288" ht="13.5" customHeight="1">
      <c r="A288" s="259"/>
      <c r="B288" s="29"/>
      <c r="C288" s="29"/>
      <c r="D288" s="29"/>
      <c r="E288" s="29"/>
      <c r="F288" s="29"/>
      <c r="G288" s="29"/>
      <c r="H288" s="29"/>
      <c r="I288" s="29"/>
      <c r="J288" s="29"/>
      <c r="K288" s="29"/>
      <c r="L288" s="29"/>
      <c r="M288" s="29"/>
      <c r="N288" s="29"/>
      <c r="O288" s="29"/>
      <c r="P288" s="29"/>
      <c r="Q288" s="29"/>
      <c r="R288" s="259"/>
      <c r="S288" s="259"/>
      <c r="T288" s="259"/>
      <c r="U288" s="259"/>
      <c r="V288" s="259"/>
      <c r="W288" s="259"/>
      <c r="X288" s="259"/>
      <c r="Y288" s="259"/>
      <c r="Z288" s="259"/>
      <c r="AA288" s="259"/>
      <c r="AB288" s="259"/>
      <c r="AC288" s="259"/>
      <c r="AD288" s="259"/>
      <c r="AE288" s="259"/>
      <c r="AF288" s="259"/>
      <c r="AG288" s="259"/>
      <c r="AH288" s="259"/>
      <c r="AI288" s="259"/>
      <c r="AJ288" s="259"/>
      <c r="AK288" s="259"/>
    </row>
    <row r="289" ht="13.5" customHeight="1">
      <c r="A289" s="259"/>
      <c r="B289" s="29"/>
      <c r="C289" s="29"/>
      <c r="D289" s="29"/>
      <c r="E289" s="29"/>
      <c r="F289" s="29"/>
      <c r="G289" s="29"/>
      <c r="H289" s="29"/>
      <c r="I289" s="29"/>
      <c r="J289" s="29"/>
      <c r="K289" s="29"/>
      <c r="L289" s="29"/>
      <c r="M289" s="29"/>
      <c r="N289" s="29"/>
      <c r="O289" s="29"/>
      <c r="P289" s="29"/>
      <c r="Q289" s="29"/>
      <c r="R289" s="259"/>
      <c r="S289" s="259"/>
      <c r="T289" s="259"/>
      <c r="U289" s="259"/>
      <c r="V289" s="259"/>
      <c r="W289" s="259"/>
      <c r="X289" s="259"/>
      <c r="Y289" s="259"/>
      <c r="Z289" s="259"/>
      <c r="AA289" s="259"/>
      <c r="AB289" s="259"/>
      <c r="AC289" s="259"/>
      <c r="AD289" s="259"/>
      <c r="AE289" s="259"/>
      <c r="AF289" s="259"/>
      <c r="AG289" s="259"/>
      <c r="AH289" s="259"/>
      <c r="AI289" s="259"/>
      <c r="AJ289" s="259"/>
      <c r="AK289" s="259"/>
    </row>
    <row r="290" ht="13.5" customHeight="1">
      <c r="A290" s="259"/>
      <c r="B290" s="29"/>
      <c r="C290" s="29"/>
      <c r="D290" s="29"/>
      <c r="E290" s="29"/>
      <c r="F290" s="29"/>
      <c r="G290" s="29"/>
      <c r="H290" s="29"/>
      <c r="I290" s="29"/>
      <c r="J290" s="29"/>
      <c r="K290" s="29"/>
      <c r="L290" s="29"/>
      <c r="M290" s="29"/>
      <c r="N290" s="29"/>
      <c r="O290" s="29"/>
      <c r="P290" s="29"/>
      <c r="Q290" s="29"/>
      <c r="R290" s="259"/>
      <c r="S290" s="259"/>
      <c r="T290" s="259"/>
      <c r="U290" s="259"/>
      <c r="V290" s="259"/>
      <c r="W290" s="259"/>
      <c r="X290" s="259"/>
      <c r="Y290" s="259"/>
      <c r="Z290" s="259"/>
      <c r="AA290" s="259"/>
      <c r="AB290" s="259"/>
      <c r="AC290" s="259"/>
      <c r="AD290" s="259"/>
      <c r="AE290" s="259"/>
      <c r="AF290" s="259"/>
      <c r="AG290" s="259"/>
      <c r="AH290" s="259"/>
      <c r="AI290" s="259"/>
      <c r="AJ290" s="259"/>
      <c r="AK290" s="259"/>
    </row>
    <row r="291" ht="13.5" customHeight="1">
      <c r="A291" s="259"/>
      <c r="B291" s="29"/>
      <c r="C291" s="29"/>
      <c r="D291" s="29"/>
      <c r="E291" s="29"/>
      <c r="F291" s="29"/>
      <c r="G291" s="29"/>
      <c r="H291" s="29"/>
      <c r="I291" s="29"/>
      <c r="J291" s="29"/>
      <c r="K291" s="29"/>
      <c r="L291" s="29"/>
      <c r="M291" s="29"/>
      <c r="N291" s="29"/>
      <c r="O291" s="29"/>
      <c r="P291" s="29"/>
      <c r="Q291" s="29"/>
      <c r="R291" s="259"/>
      <c r="S291" s="259"/>
      <c r="T291" s="259"/>
      <c r="U291" s="259"/>
      <c r="V291" s="259"/>
      <c r="W291" s="259"/>
      <c r="X291" s="259"/>
      <c r="Y291" s="259"/>
      <c r="Z291" s="259"/>
      <c r="AA291" s="259"/>
      <c r="AB291" s="259"/>
      <c r="AC291" s="259"/>
      <c r="AD291" s="259"/>
      <c r="AE291" s="259"/>
      <c r="AF291" s="259"/>
      <c r="AG291" s="259"/>
      <c r="AH291" s="259"/>
      <c r="AI291" s="259"/>
      <c r="AJ291" s="259"/>
      <c r="AK291" s="259"/>
    </row>
    <row r="292" ht="13.5" customHeight="1">
      <c r="A292" s="259"/>
      <c r="B292" s="29"/>
      <c r="C292" s="29"/>
      <c r="D292" s="29"/>
      <c r="E292" s="29"/>
      <c r="F292" s="29"/>
      <c r="G292" s="29"/>
      <c r="H292" s="29"/>
      <c r="I292" s="29"/>
      <c r="J292" s="29"/>
      <c r="K292" s="29"/>
      <c r="L292" s="29"/>
      <c r="M292" s="29"/>
      <c r="N292" s="29"/>
      <c r="O292" s="29"/>
      <c r="P292" s="29"/>
      <c r="Q292" s="29"/>
      <c r="R292" s="259"/>
      <c r="S292" s="259"/>
      <c r="T292" s="259"/>
      <c r="U292" s="259"/>
      <c r="V292" s="259"/>
      <c r="W292" s="259"/>
      <c r="X292" s="259"/>
      <c r="Y292" s="259"/>
      <c r="Z292" s="259"/>
      <c r="AA292" s="259"/>
      <c r="AB292" s="259"/>
      <c r="AC292" s="259"/>
      <c r="AD292" s="259"/>
      <c r="AE292" s="259"/>
      <c r="AF292" s="259"/>
      <c r="AG292" s="259"/>
      <c r="AH292" s="259"/>
      <c r="AI292" s="259"/>
      <c r="AJ292" s="259"/>
      <c r="AK292" s="259"/>
    </row>
    <row r="293" ht="13.5" customHeight="1">
      <c r="A293" s="259"/>
      <c r="B293" s="29"/>
      <c r="C293" s="29"/>
      <c r="D293" s="29"/>
      <c r="E293" s="29"/>
      <c r="F293" s="29"/>
      <c r="G293" s="29"/>
      <c r="H293" s="29"/>
      <c r="I293" s="29"/>
      <c r="J293" s="29"/>
      <c r="K293" s="29"/>
      <c r="L293" s="29"/>
      <c r="M293" s="29"/>
      <c r="N293" s="29"/>
      <c r="O293" s="29"/>
      <c r="P293" s="29"/>
      <c r="Q293" s="29"/>
      <c r="R293" s="259"/>
      <c r="S293" s="259"/>
      <c r="T293" s="259"/>
      <c r="U293" s="259"/>
      <c r="V293" s="259"/>
      <c r="W293" s="259"/>
      <c r="X293" s="259"/>
      <c r="Y293" s="259"/>
      <c r="Z293" s="259"/>
      <c r="AA293" s="259"/>
      <c r="AB293" s="259"/>
      <c r="AC293" s="259"/>
      <c r="AD293" s="259"/>
      <c r="AE293" s="259"/>
      <c r="AF293" s="259"/>
      <c r="AG293" s="259"/>
      <c r="AH293" s="259"/>
      <c r="AI293" s="259"/>
      <c r="AJ293" s="259"/>
      <c r="AK293" s="259"/>
    </row>
    <row r="294" ht="13.5" customHeight="1">
      <c r="A294" s="259"/>
      <c r="B294" s="29"/>
      <c r="C294" s="29"/>
      <c r="D294" s="29"/>
      <c r="E294" s="29"/>
      <c r="F294" s="29"/>
      <c r="G294" s="29"/>
      <c r="H294" s="29"/>
      <c r="I294" s="29"/>
      <c r="J294" s="29"/>
      <c r="K294" s="29"/>
      <c r="L294" s="29"/>
      <c r="M294" s="29"/>
      <c r="N294" s="29"/>
      <c r="O294" s="29"/>
      <c r="P294" s="29"/>
      <c r="Q294" s="29"/>
      <c r="R294" s="259"/>
      <c r="S294" s="259"/>
      <c r="T294" s="259"/>
      <c r="U294" s="259"/>
      <c r="V294" s="259"/>
      <c r="W294" s="259"/>
      <c r="X294" s="259"/>
      <c r="Y294" s="259"/>
      <c r="Z294" s="259"/>
      <c r="AA294" s="259"/>
      <c r="AB294" s="259"/>
      <c r="AC294" s="259"/>
      <c r="AD294" s="259"/>
      <c r="AE294" s="259"/>
      <c r="AF294" s="259"/>
      <c r="AG294" s="259"/>
      <c r="AH294" s="259"/>
      <c r="AI294" s="259"/>
      <c r="AJ294" s="259"/>
      <c r="AK294" s="259"/>
    </row>
    <row r="295" ht="13.5" customHeight="1">
      <c r="A295" s="259"/>
      <c r="B295" s="29"/>
      <c r="C295" s="29"/>
      <c r="D295" s="29"/>
      <c r="E295" s="29"/>
      <c r="F295" s="29"/>
      <c r="G295" s="29"/>
      <c r="H295" s="29"/>
      <c r="I295" s="29"/>
      <c r="J295" s="29"/>
      <c r="K295" s="29"/>
      <c r="L295" s="29"/>
      <c r="M295" s="29"/>
      <c r="N295" s="29"/>
      <c r="O295" s="29"/>
      <c r="P295" s="29"/>
      <c r="Q295" s="29"/>
      <c r="R295" s="259"/>
      <c r="S295" s="259"/>
      <c r="T295" s="259"/>
      <c r="U295" s="259"/>
      <c r="V295" s="259"/>
      <c r="W295" s="259"/>
      <c r="X295" s="259"/>
      <c r="Y295" s="259"/>
      <c r="Z295" s="259"/>
      <c r="AA295" s="259"/>
      <c r="AB295" s="259"/>
      <c r="AC295" s="259"/>
      <c r="AD295" s="259"/>
      <c r="AE295" s="259"/>
      <c r="AF295" s="259"/>
      <c r="AG295" s="259"/>
      <c r="AH295" s="259"/>
      <c r="AI295" s="259"/>
      <c r="AJ295" s="259"/>
      <c r="AK295" s="259"/>
    </row>
    <row r="296" ht="13.5" customHeight="1">
      <c r="A296" s="259"/>
      <c r="B296" s="29"/>
      <c r="C296" s="29"/>
      <c r="D296" s="29"/>
      <c r="E296" s="29"/>
      <c r="F296" s="29"/>
      <c r="G296" s="29"/>
      <c r="H296" s="29"/>
      <c r="I296" s="29"/>
      <c r="J296" s="29"/>
      <c r="K296" s="29"/>
      <c r="L296" s="29"/>
      <c r="M296" s="29"/>
      <c r="N296" s="29"/>
      <c r="O296" s="29"/>
      <c r="P296" s="29"/>
      <c r="Q296" s="29"/>
      <c r="R296" s="259"/>
      <c r="S296" s="259"/>
      <c r="T296" s="259"/>
      <c r="U296" s="259"/>
      <c r="V296" s="259"/>
      <c r="W296" s="259"/>
      <c r="X296" s="259"/>
      <c r="Y296" s="259"/>
      <c r="Z296" s="259"/>
      <c r="AA296" s="259"/>
      <c r="AB296" s="259"/>
      <c r="AC296" s="259"/>
      <c r="AD296" s="259"/>
      <c r="AE296" s="259"/>
      <c r="AF296" s="259"/>
      <c r="AG296" s="259"/>
      <c r="AH296" s="259"/>
      <c r="AI296" s="259"/>
      <c r="AJ296" s="259"/>
      <c r="AK296" s="259"/>
    </row>
    <row r="297" ht="13.5" customHeight="1">
      <c r="A297" s="259"/>
      <c r="B297" s="29"/>
      <c r="C297" s="29"/>
      <c r="D297" s="29"/>
      <c r="E297" s="29"/>
      <c r="F297" s="29"/>
      <c r="G297" s="29"/>
      <c r="H297" s="29"/>
      <c r="I297" s="29"/>
      <c r="J297" s="29"/>
      <c r="K297" s="29"/>
      <c r="L297" s="29"/>
      <c r="M297" s="29"/>
      <c r="N297" s="29"/>
      <c r="O297" s="29"/>
      <c r="P297" s="29"/>
      <c r="Q297" s="29"/>
      <c r="R297" s="259"/>
      <c r="S297" s="259"/>
      <c r="T297" s="259"/>
      <c r="U297" s="259"/>
      <c r="V297" s="259"/>
      <c r="W297" s="259"/>
      <c r="X297" s="259"/>
      <c r="Y297" s="259"/>
      <c r="Z297" s="259"/>
      <c r="AA297" s="259"/>
      <c r="AB297" s="259"/>
      <c r="AC297" s="259"/>
      <c r="AD297" s="259"/>
      <c r="AE297" s="259"/>
      <c r="AF297" s="259"/>
      <c r="AG297" s="259"/>
      <c r="AH297" s="259"/>
      <c r="AI297" s="259"/>
      <c r="AJ297" s="259"/>
      <c r="AK297" s="259"/>
    </row>
    <row r="298" ht="13.5" customHeight="1">
      <c r="A298" s="259"/>
      <c r="B298" s="29"/>
      <c r="C298" s="29"/>
      <c r="D298" s="29"/>
      <c r="E298" s="29"/>
      <c r="F298" s="29"/>
      <c r="G298" s="29"/>
      <c r="H298" s="29"/>
      <c r="I298" s="29"/>
      <c r="J298" s="29"/>
      <c r="K298" s="29"/>
      <c r="L298" s="29"/>
      <c r="M298" s="29"/>
      <c r="N298" s="29"/>
      <c r="O298" s="29"/>
      <c r="P298" s="29"/>
      <c r="Q298" s="29"/>
      <c r="R298" s="259"/>
      <c r="S298" s="259"/>
      <c r="T298" s="259"/>
      <c r="U298" s="259"/>
      <c r="V298" s="259"/>
      <c r="W298" s="259"/>
      <c r="X298" s="259"/>
      <c r="Y298" s="259"/>
      <c r="Z298" s="259"/>
      <c r="AA298" s="259"/>
      <c r="AB298" s="259"/>
      <c r="AC298" s="259"/>
      <c r="AD298" s="259"/>
      <c r="AE298" s="259"/>
      <c r="AF298" s="259"/>
      <c r="AG298" s="259"/>
      <c r="AH298" s="259"/>
      <c r="AI298" s="259"/>
      <c r="AJ298" s="259"/>
      <c r="AK298" s="259"/>
    </row>
    <row r="299" ht="13.5" customHeight="1">
      <c r="A299" s="259"/>
      <c r="B299" s="29"/>
      <c r="C299" s="29"/>
      <c r="D299" s="29"/>
      <c r="E299" s="29"/>
      <c r="F299" s="29"/>
      <c r="G299" s="29"/>
      <c r="H299" s="29"/>
      <c r="I299" s="29"/>
      <c r="J299" s="29"/>
      <c r="K299" s="29"/>
      <c r="L299" s="29"/>
      <c r="M299" s="29"/>
      <c r="N299" s="29"/>
      <c r="O299" s="29"/>
      <c r="P299" s="29"/>
      <c r="Q299" s="29"/>
      <c r="R299" s="259"/>
      <c r="S299" s="259"/>
      <c r="T299" s="259"/>
      <c r="U299" s="259"/>
      <c r="V299" s="259"/>
      <c r="W299" s="259"/>
      <c r="X299" s="259"/>
      <c r="Y299" s="259"/>
      <c r="Z299" s="259"/>
      <c r="AA299" s="259"/>
      <c r="AB299" s="259"/>
      <c r="AC299" s="259"/>
      <c r="AD299" s="259"/>
      <c r="AE299" s="259"/>
      <c r="AF299" s="259"/>
      <c r="AG299" s="259"/>
      <c r="AH299" s="259"/>
      <c r="AI299" s="259"/>
      <c r="AJ299" s="259"/>
      <c r="AK299" s="259"/>
    </row>
    <row r="300" ht="13.5" customHeight="1">
      <c r="A300" s="259"/>
      <c r="B300" s="29"/>
      <c r="C300" s="29"/>
      <c r="D300" s="29"/>
      <c r="E300" s="29"/>
      <c r="F300" s="29"/>
      <c r="G300" s="29"/>
      <c r="H300" s="29"/>
      <c r="I300" s="29"/>
      <c r="J300" s="29"/>
      <c r="K300" s="29"/>
      <c r="L300" s="29"/>
      <c r="M300" s="29"/>
      <c r="N300" s="29"/>
      <c r="O300" s="29"/>
      <c r="P300" s="29"/>
      <c r="Q300" s="29"/>
      <c r="R300" s="259"/>
      <c r="S300" s="259"/>
      <c r="T300" s="259"/>
      <c r="U300" s="259"/>
      <c r="V300" s="259"/>
      <c r="W300" s="259"/>
      <c r="X300" s="259"/>
      <c r="Y300" s="259"/>
      <c r="Z300" s="259"/>
      <c r="AA300" s="259"/>
      <c r="AB300" s="259"/>
      <c r="AC300" s="259"/>
      <c r="AD300" s="259"/>
      <c r="AE300" s="259"/>
      <c r="AF300" s="259"/>
      <c r="AG300" s="259"/>
      <c r="AH300" s="259"/>
      <c r="AI300" s="259"/>
      <c r="AJ300" s="259"/>
      <c r="AK300" s="259"/>
    </row>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B37:C37"/>
    <mergeCell ref="B65:C65"/>
    <mergeCell ref="C78:M78"/>
    <mergeCell ref="C79:M79"/>
    <mergeCell ref="C80:M80"/>
    <mergeCell ref="C5:J5"/>
    <mergeCell ref="C6:J6"/>
    <mergeCell ref="B8:M15"/>
    <mergeCell ref="P14:Q14"/>
    <mergeCell ref="P15:Q15"/>
    <mergeCell ref="E24:P24"/>
    <mergeCell ref="E40:P40"/>
  </mergeCells>
  <dataValidations>
    <dataValidation type="list" allowBlank="1" showErrorMessage="1" sqref="C23">
      <formula1>$B$89:$B$100</formula1>
    </dataValidation>
  </dataValidations>
  <printOptions horizontalCentered="1"/>
  <pageMargins bottom="0.7480314960629921" footer="0.0" header="0.0" left="0.7086614173228347" right="0.7086614173228347" top="0.7480314960629921"/>
  <pageSetup paperSize="9" orientation="landscape"/>
  <rowBreaks count="1" manualBreakCount="1">
    <brk id="75" man="1"/>
  </rowBreak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4.38"/>
    <col customWidth="1" min="2" max="2" width="42.5"/>
    <col customWidth="1" min="3" max="3" width="40.88"/>
    <col customWidth="1" min="4" max="4" width="17.13"/>
    <col customWidth="1" min="5" max="5" width="10.38"/>
    <col customWidth="1" min="6" max="10" width="9.13"/>
    <col customWidth="1" min="11" max="11" width="20.5"/>
    <col customWidth="1" min="12" max="12" width="4.88"/>
    <col customWidth="1" min="13" max="30" width="8.63"/>
  </cols>
  <sheetData>
    <row r="1" ht="17.25" customHeight="1">
      <c r="A1" s="539"/>
      <c r="B1" s="540"/>
      <c r="C1" s="540"/>
      <c r="D1" s="540"/>
      <c r="E1" s="540"/>
      <c r="F1" s="540"/>
      <c r="G1" s="540"/>
      <c r="H1" s="540"/>
      <c r="I1" s="540"/>
      <c r="J1" s="540"/>
      <c r="K1" s="540"/>
      <c r="L1" s="539"/>
      <c r="M1" s="539"/>
      <c r="N1" s="539"/>
      <c r="O1" s="539"/>
      <c r="P1" s="539"/>
      <c r="Q1" s="539"/>
      <c r="R1" s="539"/>
      <c r="S1" s="539"/>
      <c r="T1" s="539"/>
      <c r="U1" s="539"/>
      <c r="V1" s="539"/>
      <c r="W1" s="539"/>
      <c r="X1" s="539"/>
      <c r="Y1" s="539"/>
      <c r="Z1" s="539"/>
      <c r="AA1" s="539"/>
      <c r="AB1" s="539"/>
      <c r="AC1" s="539"/>
      <c r="AD1" s="539"/>
    </row>
    <row r="2" ht="17.25" customHeight="1">
      <c r="A2" s="539"/>
      <c r="B2" s="541"/>
      <c r="C2" s="541"/>
      <c r="D2" s="541"/>
      <c r="E2" s="541"/>
      <c r="F2" s="541"/>
      <c r="G2" s="541"/>
      <c r="H2" s="541"/>
      <c r="I2" s="541"/>
      <c r="J2" s="541"/>
      <c r="K2" s="541"/>
      <c r="L2" s="539"/>
      <c r="M2" s="539"/>
      <c r="N2" s="539"/>
      <c r="O2" s="539"/>
      <c r="P2" s="539"/>
      <c r="Q2" s="539"/>
      <c r="R2" s="539"/>
      <c r="S2" s="539"/>
      <c r="T2" s="539"/>
      <c r="U2" s="539"/>
      <c r="V2" s="539"/>
      <c r="W2" s="539"/>
      <c r="X2" s="539"/>
      <c r="Y2" s="539"/>
      <c r="Z2" s="539"/>
      <c r="AA2" s="539"/>
      <c r="AB2" s="539"/>
      <c r="AC2" s="539"/>
      <c r="AD2" s="539"/>
    </row>
    <row r="3" ht="21.0" customHeight="1">
      <c r="A3" s="542"/>
      <c r="B3" s="543" t="s">
        <v>258</v>
      </c>
      <c r="C3" s="543"/>
      <c r="D3" s="544"/>
      <c r="E3" s="545"/>
      <c r="F3" s="546"/>
      <c r="G3" s="546"/>
      <c r="H3" s="542"/>
      <c r="I3" s="546"/>
      <c r="J3" s="542"/>
      <c r="K3" s="546"/>
      <c r="L3" s="542"/>
      <c r="M3" s="542"/>
      <c r="N3" s="542"/>
      <c r="O3" s="542"/>
      <c r="P3" s="542"/>
      <c r="Q3" s="542"/>
      <c r="R3" s="542"/>
      <c r="S3" s="542"/>
      <c r="T3" s="542"/>
      <c r="U3" s="542"/>
      <c r="V3" s="542"/>
      <c r="W3" s="542"/>
      <c r="X3" s="542"/>
      <c r="Y3" s="542"/>
      <c r="Z3" s="542"/>
      <c r="AA3" s="542"/>
      <c r="AB3" s="542"/>
      <c r="AC3" s="542"/>
      <c r="AD3" s="542"/>
    </row>
    <row r="4" ht="33.0" customHeight="1">
      <c r="A4" s="542"/>
      <c r="B4" s="544"/>
      <c r="C4" s="544"/>
      <c r="D4" s="544"/>
      <c r="E4" s="545"/>
      <c r="F4" s="546"/>
      <c r="G4" s="546"/>
      <c r="H4" s="542"/>
      <c r="I4" s="542"/>
      <c r="J4" s="542"/>
      <c r="K4" s="546"/>
      <c r="L4" s="542"/>
      <c r="M4" s="542"/>
      <c r="N4" s="542"/>
      <c r="O4" s="542"/>
      <c r="P4" s="542"/>
      <c r="Q4" s="542"/>
      <c r="R4" s="542"/>
      <c r="S4" s="542"/>
      <c r="T4" s="542"/>
      <c r="U4" s="542"/>
      <c r="V4" s="542"/>
      <c r="W4" s="542"/>
      <c r="X4" s="542"/>
      <c r="Y4" s="542"/>
      <c r="Z4" s="542"/>
      <c r="AA4" s="542"/>
      <c r="AB4" s="542"/>
      <c r="AC4" s="542"/>
      <c r="AD4" s="542"/>
    </row>
    <row r="5" ht="22.5" customHeight="1">
      <c r="A5" s="539"/>
      <c r="B5" s="547" t="s">
        <v>259</v>
      </c>
      <c r="C5" s="548"/>
      <c r="D5" s="548"/>
      <c r="E5" s="548"/>
      <c r="F5" s="548"/>
      <c r="G5" s="548"/>
      <c r="H5" s="539"/>
      <c r="I5" s="549" t="s">
        <v>130</v>
      </c>
      <c r="J5" s="550"/>
      <c r="K5" s="542"/>
      <c r="L5" s="546"/>
      <c r="M5" s="542"/>
      <c r="N5" s="542"/>
      <c r="O5" s="542"/>
      <c r="P5" s="542"/>
      <c r="Q5" s="542"/>
      <c r="R5" s="539"/>
      <c r="S5" s="539"/>
      <c r="T5" s="539"/>
      <c r="U5" s="539"/>
      <c r="V5" s="539"/>
      <c r="W5" s="539"/>
      <c r="X5" s="539"/>
      <c r="Y5" s="539"/>
      <c r="Z5" s="539"/>
      <c r="AA5" s="539"/>
      <c r="AB5" s="539"/>
      <c r="AC5" s="539"/>
      <c r="AD5" s="539"/>
    </row>
    <row r="6" ht="25.5" customHeight="1">
      <c r="A6" s="539"/>
      <c r="B6" s="547" t="s">
        <v>260</v>
      </c>
      <c r="C6" s="548"/>
      <c r="D6" s="548"/>
      <c r="E6" s="551"/>
      <c r="F6" s="552"/>
      <c r="G6" s="552"/>
      <c r="H6" s="539"/>
      <c r="I6" s="553"/>
      <c r="J6" s="554" t="s">
        <v>261</v>
      </c>
      <c r="K6" s="555"/>
      <c r="L6" s="546"/>
      <c r="M6" s="542"/>
      <c r="N6" s="542"/>
      <c r="O6" s="542"/>
      <c r="P6" s="542"/>
      <c r="Q6" s="542"/>
      <c r="R6" s="539"/>
      <c r="S6" s="539"/>
      <c r="T6" s="539"/>
      <c r="U6" s="539"/>
      <c r="V6" s="539"/>
      <c r="W6" s="539"/>
      <c r="X6" s="539"/>
      <c r="Y6" s="539"/>
      <c r="Z6" s="539"/>
      <c r="AA6" s="539"/>
      <c r="AB6" s="539"/>
      <c r="AC6" s="539"/>
      <c r="AD6" s="539"/>
    </row>
    <row r="7" ht="24.75" customHeight="1">
      <c r="A7" s="539"/>
      <c r="B7" s="547" t="s">
        <v>262</v>
      </c>
      <c r="C7" s="548"/>
      <c r="D7" s="548"/>
      <c r="E7" s="548"/>
      <c r="F7" s="548"/>
      <c r="G7" s="539"/>
      <c r="H7" s="539"/>
      <c r="I7" s="556"/>
      <c r="J7" s="554" t="s">
        <v>190</v>
      </c>
      <c r="K7" s="555"/>
      <c r="L7" s="546"/>
      <c r="M7" s="542"/>
      <c r="N7" s="542"/>
      <c r="O7" s="542"/>
      <c r="P7" s="542"/>
      <c r="Q7" s="542"/>
      <c r="R7" s="539"/>
      <c r="S7" s="539"/>
      <c r="T7" s="539"/>
      <c r="U7" s="539"/>
      <c r="V7" s="539"/>
      <c r="W7" s="539"/>
      <c r="X7" s="539"/>
      <c r="Y7" s="539"/>
      <c r="Z7" s="539"/>
      <c r="AA7" s="539"/>
      <c r="AB7" s="539"/>
      <c r="AC7" s="539"/>
      <c r="AD7" s="539"/>
    </row>
    <row r="8" ht="21.0" customHeight="1">
      <c r="A8" s="539"/>
      <c r="B8" s="557"/>
      <c r="C8" s="557"/>
      <c r="D8" s="558"/>
      <c r="E8" s="558"/>
      <c r="F8" s="558"/>
      <c r="G8" s="559"/>
      <c r="H8" s="557"/>
      <c r="I8" s="559"/>
      <c r="J8" s="558"/>
      <c r="K8" s="558"/>
      <c r="L8" s="546"/>
      <c r="M8" s="542"/>
      <c r="N8" s="542"/>
      <c r="O8" s="542"/>
      <c r="P8" s="542"/>
      <c r="Q8" s="542"/>
      <c r="R8" s="539"/>
      <c r="S8" s="539"/>
      <c r="T8" s="539"/>
      <c r="U8" s="539"/>
      <c r="V8" s="539"/>
      <c r="W8" s="539"/>
      <c r="X8" s="539"/>
      <c r="Y8" s="539"/>
      <c r="Z8" s="539"/>
      <c r="AA8" s="539"/>
      <c r="AB8" s="539"/>
      <c r="AC8" s="539"/>
      <c r="AD8" s="539"/>
    </row>
    <row r="9" ht="16.5" customHeight="1">
      <c r="A9" s="539"/>
      <c r="B9" s="560"/>
      <c r="C9" s="561"/>
      <c r="D9" s="548"/>
      <c r="E9" s="548"/>
      <c r="F9" s="548"/>
      <c r="G9" s="548"/>
      <c r="H9" s="548"/>
      <c r="I9" s="548"/>
      <c r="J9" s="548"/>
      <c r="K9" s="548"/>
      <c r="L9" s="546"/>
      <c r="M9" s="542"/>
      <c r="N9" s="542"/>
      <c r="O9" s="542"/>
      <c r="P9" s="542"/>
      <c r="Q9" s="542"/>
      <c r="R9" s="539"/>
      <c r="S9" s="539"/>
      <c r="T9" s="539"/>
      <c r="U9" s="539"/>
      <c r="V9" s="539"/>
      <c r="W9" s="539"/>
      <c r="X9" s="539"/>
      <c r="Y9" s="539"/>
      <c r="Z9" s="539"/>
      <c r="AA9" s="539"/>
      <c r="AB9" s="539"/>
      <c r="AC9" s="539"/>
      <c r="AD9" s="539"/>
    </row>
    <row r="10" ht="18.0" customHeight="1">
      <c r="A10" s="539"/>
      <c r="B10" s="562" t="s">
        <v>263</v>
      </c>
      <c r="C10" s="563"/>
      <c r="D10" s="539"/>
      <c r="E10" s="545"/>
      <c r="F10" s="548"/>
      <c r="G10" s="548"/>
      <c r="H10" s="545"/>
      <c r="I10" s="539"/>
      <c r="J10" s="548"/>
      <c r="K10" s="548"/>
      <c r="L10" s="539"/>
      <c r="M10" s="539"/>
      <c r="N10" s="539"/>
      <c r="O10" s="539"/>
      <c r="P10" s="539"/>
      <c r="Q10" s="539"/>
      <c r="R10" s="539"/>
      <c r="S10" s="539"/>
      <c r="T10" s="539"/>
      <c r="U10" s="539"/>
      <c r="V10" s="539"/>
      <c r="W10" s="539"/>
      <c r="X10" s="539"/>
      <c r="Y10" s="539"/>
      <c r="Z10" s="539"/>
      <c r="AA10" s="539"/>
      <c r="AB10" s="539"/>
      <c r="AC10" s="539"/>
      <c r="AD10" s="539"/>
    </row>
    <row r="11" ht="20.25" customHeight="1">
      <c r="A11" s="539"/>
      <c r="B11" s="564"/>
      <c r="C11" s="564"/>
      <c r="D11" s="565"/>
      <c r="E11" s="566" t="s">
        <v>264</v>
      </c>
      <c r="F11" s="567"/>
      <c r="G11" s="567"/>
      <c r="H11" s="567"/>
      <c r="I11" s="567"/>
      <c r="J11" s="555"/>
      <c r="K11" s="568"/>
      <c r="L11" s="539"/>
      <c r="M11" s="539"/>
      <c r="N11" s="539"/>
      <c r="O11" s="539"/>
      <c r="P11" s="539"/>
      <c r="Q11" s="539"/>
      <c r="R11" s="539"/>
      <c r="S11" s="539"/>
      <c r="T11" s="539"/>
      <c r="U11" s="539"/>
      <c r="V11" s="539"/>
      <c r="W11" s="539"/>
      <c r="X11" s="539"/>
      <c r="Y11" s="539"/>
      <c r="Z11" s="539"/>
      <c r="AA11" s="539"/>
      <c r="AB11" s="539"/>
      <c r="AC11" s="539"/>
      <c r="AD11" s="539"/>
    </row>
    <row r="12" ht="31.5" customHeight="1">
      <c r="A12" s="569"/>
      <c r="B12" s="570" t="s">
        <v>265</v>
      </c>
      <c r="C12" s="571" t="s">
        <v>266</v>
      </c>
      <c r="D12" s="571" t="s">
        <v>267</v>
      </c>
      <c r="E12" s="572">
        <v>1.0</v>
      </c>
      <c r="F12" s="572">
        <v>2.0</v>
      </c>
      <c r="G12" s="572">
        <v>3.0</v>
      </c>
      <c r="H12" s="572">
        <v>4.0</v>
      </c>
      <c r="I12" s="572">
        <v>5.0</v>
      </c>
      <c r="J12" s="572">
        <v>6.0</v>
      </c>
      <c r="K12" s="572" t="s">
        <v>224</v>
      </c>
      <c r="L12" s="573"/>
      <c r="M12" s="573"/>
      <c r="N12" s="573"/>
      <c r="O12" s="573"/>
      <c r="P12" s="573"/>
      <c r="Q12" s="573"/>
      <c r="R12" s="573"/>
      <c r="S12" s="573"/>
      <c r="T12" s="573"/>
      <c r="U12" s="573"/>
      <c r="V12" s="573"/>
      <c r="W12" s="573"/>
      <c r="X12" s="573"/>
      <c r="Y12" s="573"/>
      <c r="Z12" s="573"/>
      <c r="AA12" s="573"/>
      <c r="AB12" s="573"/>
      <c r="AC12" s="573"/>
      <c r="AD12" s="573"/>
    </row>
    <row r="13" ht="13.5" customHeight="1">
      <c r="A13" s="574"/>
      <c r="B13" s="575" t="s">
        <v>268</v>
      </c>
      <c r="C13" s="576"/>
      <c r="D13" s="577">
        <v>0.0</v>
      </c>
      <c r="E13" s="578">
        <v>0.0</v>
      </c>
      <c r="F13" s="578">
        <v>0.0</v>
      </c>
      <c r="G13" s="578">
        <v>0.0</v>
      </c>
      <c r="H13" s="578">
        <v>0.0</v>
      </c>
      <c r="I13" s="578">
        <v>0.0</v>
      </c>
      <c r="J13" s="578">
        <v>0.0</v>
      </c>
      <c r="K13" s="579">
        <f t="shared" ref="K13:K19" si="1">SUM(D13:J13)</f>
        <v>0</v>
      </c>
      <c r="L13" s="539"/>
      <c r="M13" s="539"/>
      <c r="N13" s="539"/>
      <c r="O13" s="539"/>
      <c r="P13" s="539"/>
      <c r="Q13" s="539"/>
      <c r="R13" s="539"/>
      <c r="S13" s="539"/>
      <c r="T13" s="539"/>
      <c r="U13" s="539"/>
      <c r="V13" s="539"/>
      <c r="W13" s="539"/>
      <c r="X13" s="539"/>
      <c r="Y13" s="539"/>
      <c r="Z13" s="539"/>
      <c r="AA13" s="539"/>
      <c r="AB13" s="539"/>
      <c r="AC13" s="539"/>
      <c r="AD13" s="539"/>
    </row>
    <row r="14" ht="13.5" customHeight="1">
      <c r="A14" s="574"/>
      <c r="B14" s="575" t="s">
        <v>269</v>
      </c>
      <c r="C14" s="576"/>
      <c r="D14" s="577">
        <v>0.0</v>
      </c>
      <c r="E14" s="577">
        <v>0.0</v>
      </c>
      <c r="F14" s="577">
        <v>0.0</v>
      </c>
      <c r="G14" s="577">
        <v>0.0</v>
      </c>
      <c r="H14" s="577">
        <v>0.0</v>
      </c>
      <c r="I14" s="577">
        <v>0.0</v>
      </c>
      <c r="J14" s="577">
        <v>0.0</v>
      </c>
      <c r="K14" s="579">
        <f t="shared" si="1"/>
        <v>0</v>
      </c>
      <c r="L14" s="539"/>
      <c r="M14" s="539"/>
      <c r="N14" s="539"/>
      <c r="O14" s="539"/>
      <c r="P14" s="539"/>
      <c r="Q14" s="539"/>
      <c r="R14" s="539"/>
      <c r="S14" s="539"/>
      <c r="T14" s="539"/>
      <c r="U14" s="539"/>
      <c r="V14" s="539"/>
      <c r="W14" s="539"/>
      <c r="X14" s="539"/>
      <c r="Y14" s="539"/>
      <c r="Z14" s="539"/>
      <c r="AA14" s="539"/>
      <c r="AB14" s="539"/>
      <c r="AC14" s="539"/>
      <c r="AD14" s="539"/>
    </row>
    <row r="15" ht="13.5" customHeight="1">
      <c r="A15" s="574"/>
      <c r="B15" s="575" t="s">
        <v>270</v>
      </c>
      <c r="C15" s="576"/>
      <c r="D15" s="577">
        <v>0.0</v>
      </c>
      <c r="E15" s="577">
        <v>0.0</v>
      </c>
      <c r="F15" s="577">
        <v>0.0</v>
      </c>
      <c r="G15" s="577">
        <v>0.0</v>
      </c>
      <c r="H15" s="577">
        <v>0.0</v>
      </c>
      <c r="I15" s="577">
        <v>0.0</v>
      </c>
      <c r="J15" s="577">
        <v>0.0</v>
      </c>
      <c r="K15" s="579">
        <f t="shared" si="1"/>
        <v>0</v>
      </c>
      <c r="L15" s="539"/>
      <c r="M15" s="539"/>
      <c r="N15" s="539"/>
      <c r="O15" s="539"/>
      <c r="P15" s="539"/>
      <c r="Q15" s="539"/>
      <c r="R15" s="539"/>
      <c r="S15" s="539"/>
      <c r="T15" s="539"/>
      <c r="U15" s="539"/>
      <c r="V15" s="539"/>
      <c r="W15" s="539"/>
      <c r="X15" s="539"/>
      <c r="Y15" s="539"/>
      <c r="Z15" s="539"/>
      <c r="AA15" s="539"/>
      <c r="AB15" s="539"/>
      <c r="AC15" s="539"/>
      <c r="AD15" s="539"/>
    </row>
    <row r="16" ht="13.5" customHeight="1">
      <c r="A16" s="574"/>
      <c r="B16" s="575" t="s">
        <v>271</v>
      </c>
      <c r="C16" s="576"/>
      <c r="D16" s="577">
        <v>0.0</v>
      </c>
      <c r="E16" s="577">
        <v>0.0</v>
      </c>
      <c r="F16" s="577">
        <v>0.0</v>
      </c>
      <c r="G16" s="577">
        <v>0.0</v>
      </c>
      <c r="H16" s="577">
        <v>0.0</v>
      </c>
      <c r="I16" s="577">
        <v>0.0</v>
      </c>
      <c r="J16" s="577">
        <v>0.0</v>
      </c>
      <c r="K16" s="579">
        <f t="shared" si="1"/>
        <v>0</v>
      </c>
      <c r="L16" s="539"/>
      <c r="M16" s="539"/>
      <c r="N16" s="539"/>
      <c r="O16" s="539"/>
      <c r="P16" s="539"/>
      <c r="Q16" s="539"/>
      <c r="R16" s="539"/>
      <c r="S16" s="539"/>
      <c r="T16" s="539"/>
      <c r="U16" s="539"/>
      <c r="V16" s="539"/>
      <c r="W16" s="539"/>
      <c r="X16" s="539"/>
      <c r="Y16" s="539"/>
      <c r="Z16" s="539"/>
      <c r="AA16" s="539"/>
      <c r="AB16" s="539"/>
      <c r="AC16" s="539"/>
      <c r="AD16" s="539"/>
    </row>
    <row r="17" ht="13.5" customHeight="1">
      <c r="A17" s="574"/>
      <c r="B17" s="575" t="s">
        <v>271</v>
      </c>
      <c r="C17" s="576"/>
      <c r="D17" s="577">
        <v>0.0</v>
      </c>
      <c r="E17" s="577">
        <v>0.0</v>
      </c>
      <c r="F17" s="577">
        <v>0.0</v>
      </c>
      <c r="G17" s="577">
        <v>0.0</v>
      </c>
      <c r="H17" s="577">
        <v>0.0</v>
      </c>
      <c r="I17" s="577">
        <v>0.0</v>
      </c>
      <c r="J17" s="577">
        <v>0.0</v>
      </c>
      <c r="K17" s="579">
        <f t="shared" si="1"/>
        <v>0</v>
      </c>
      <c r="L17" s="539"/>
      <c r="M17" s="539"/>
      <c r="N17" s="539"/>
      <c r="O17" s="539"/>
      <c r="P17" s="539"/>
      <c r="Q17" s="539"/>
      <c r="R17" s="539"/>
      <c r="S17" s="539"/>
      <c r="T17" s="539"/>
      <c r="U17" s="539"/>
      <c r="V17" s="539"/>
      <c r="W17" s="539"/>
      <c r="X17" s="539"/>
      <c r="Y17" s="539"/>
      <c r="Z17" s="539"/>
      <c r="AA17" s="539"/>
      <c r="AB17" s="539"/>
      <c r="AC17" s="539"/>
      <c r="AD17" s="539"/>
    </row>
    <row r="18" ht="13.5" customHeight="1">
      <c r="A18" s="574"/>
      <c r="B18" s="575" t="s">
        <v>271</v>
      </c>
      <c r="C18" s="576"/>
      <c r="D18" s="577">
        <v>0.0</v>
      </c>
      <c r="E18" s="577">
        <v>0.0</v>
      </c>
      <c r="F18" s="577">
        <v>0.0</v>
      </c>
      <c r="G18" s="577">
        <v>0.0</v>
      </c>
      <c r="H18" s="577">
        <v>0.0</v>
      </c>
      <c r="I18" s="577">
        <v>0.0</v>
      </c>
      <c r="J18" s="577">
        <v>0.0</v>
      </c>
      <c r="K18" s="579">
        <f t="shared" si="1"/>
        <v>0</v>
      </c>
      <c r="L18" s="539"/>
      <c r="M18" s="539"/>
      <c r="N18" s="539"/>
      <c r="O18" s="539"/>
      <c r="P18" s="539"/>
      <c r="Q18" s="539"/>
      <c r="R18" s="539"/>
      <c r="S18" s="539"/>
      <c r="T18" s="539"/>
      <c r="U18" s="539"/>
      <c r="V18" s="539"/>
      <c r="W18" s="539"/>
      <c r="X18" s="539"/>
      <c r="Y18" s="539"/>
      <c r="Z18" s="539"/>
      <c r="AA18" s="539"/>
      <c r="AB18" s="539"/>
      <c r="AC18" s="539"/>
      <c r="AD18" s="539"/>
    </row>
    <row r="19" ht="20.25" customHeight="1">
      <c r="A19" s="580"/>
      <c r="B19" s="581" t="s">
        <v>272</v>
      </c>
      <c r="C19" s="555"/>
      <c r="D19" s="582">
        <f t="shared" ref="D19:J19" si="2">SUM(D13:D18)</f>
        <v>0</v>
      </c>
      <c r="E19" s="582">
        <f t="shared" si="2"/>
        <v>0</v>
      </c>
      <c r="F19" s="582">
        <f t="shared" si="2"/>
        <v>0</v>
      </c>
      <c r="G19" s="582">
        <f t="shared" si="2"/>
        <v>0</v>
      </c>
      <c r="H19" s="582">
        <f t="shared" si="2"/>
        <v>0</v>
      </c>
      <c r="I19" s="582">
        <f t="shared" si="2"/>
        <v>0</v>
      </c>
      <c r="J19" s="582">
        <f t="shared" si="2"/>
        <v>0</v>
      </c>
      <c r="K19" s="582">
        <f t="shared" si="1"/>
        <v>0</v>
      </c>
      <c r="L19" s="583"/>
      <c r="M19" s="583"/>
      <c r="N19" s="583"/>
      <c r="O19" s="583"/>
      <c r="P19" s="583"/>
      <c r="Q19" s="583"/>
      <c r="R19" s="583"/>
      <c r="S19" s="583"/>
      <c r="T19" s="583"/>
      <c r="U19" s="583"/>
      <c r="V19" s="583"/>
      <c r="W19" s="583"/>
      <c r="X19" s="583"/>
      <c r="Y19" s="583"/>
      <c r="Z19" s="583"/>
      <c r="AA19" s="583"/>
      <c r="AB19" s="583"/>
      <c r="AC19" s="583"/>
      <c r="AD19" s="583"/>
    </row>
    <row r="20" ht="30.75" customHeight="1">
      <c r="A20" s="539"/>
      <c r="B20" s="539"/>
      <c r="C20" s="539"/>
      <c r="D20" s="584"/>
      <c r="E20" s="584"/>
      <c r="F20" s="584"/>
      <c r="G20" s="584"/>
      <c r="H20" s="584"/>
      <c r="I20" s="584"/>
      <c r="J20" s="584"/>
      <c r="K20" s="585"/>
      <c r="L20" s="539"/>
      <c r="M20" s="539"/>
      <c r="N20" s="539"/>
      <c r="O20" s="539"/>
      <c r="P20" s="539"/>
      <c r="Q20" s="539"/>
      <c r="R20" s="539"/>
      <c r="S20" s="539"/>
      <c r="T20" s="539"/>
      <c r="U20" s="539"/>
      <c r="V20" s="539"/>
      <c r="W20" s="539"/>
      <c r="X20" s="539"/>
      <c r="Y20" s="539"/>
      <c r="Z20" s="539"/>
      <c r="AA20" s="539"/>
      <c r="AB20" s="539"/>
      <c r="AC20" s="539"/>
      <c r="AD20" s="539"/>
    </row>
    <row r="21" ht="18.75" customHeight="1">
      <c r="A21" s="539"/>
      <c r="B21" s="539"/>
      <c r="C21" s="539"/>
      <c r="D21" s="584"/>
      <c r="E21" s="566" t="s">
        <v>264</v>
      </c>
      <c r="F21" s="567"/>
      <c r="G21" s="567"/>
      <c r="H21" s="567"/>
      <c r="I21" s="567"/>
      <c r="J21" s="555"/>
      <c r="K21" s="585"/>
      <c r="L21" s="539"/>
      <c r="M21" s="539"/>
      <c r="N21" s="539"/>
      <c r="O21" s="539"/>
      <c r="P21" s="539"/>
      <c r="Q21" s="539"/>
      <c r="R21" s="539"/>
      <c r="S21" s="539"/>
      <c r="T21" s="539"/>
      <c r="U21" s="539"/>
      <c r="V21" s="539"/>
      <c r="W21" s="539"/>
      <c r="X21" s="539"/>
      <c r="Y21" s="539"/>
      <c r="Z21" s="539"/>
      <c r="AA21" s="539"/>
      <c r="AB21" s="539"/>
      <c r="AC21" s="539"/>
      <c r="AD21" s="539"/>
    </row>
    <row r="22" ht="21.75" customHeight="1">
      <c r="A22" s="539"/>
      <c r="B22" s="570" t="s">
        <v>273</v>
      </c>
      <c r="C22" s="571" t="s">
        <v>266</v>
      </c>
      <c r="D22" s="571" t="s">
        <v>267</v>
      </c>
      <c r="E22" s="572">
        <v>1.0</v>
      </c>
      <c r="F22" s="572">
        <v>2.0</v>
      </c>
      <c r="G22" s="572">
        <v>3.0</v>
      </c>
      <c r="H22" s="572">
        <v>4.0</v>
      </c>
      <c r="I22" s="572">
        <v>5.0</v>
      </c>
      <c r="J22" s="572">
        <v>6.0</v>
      </c>
      <c r="K22" s="572" t="s">
        <v>224</v>
      </c>
      <c r="L22" s="539"/>
      <c r="M22" s="539"/>
      <c r="N22" s="539"/>
      <c r="O22" s="539"/>
      <c r="P22" s="539"/>
      <c r="Q22" s="539"/>
      <c r="R22" s="539"/>
      <c r="S22" s="539"/>
      <c r="T22" s="539"/>
      <c r="U22" s="539"/>
      <c r="V22" s="539"/>
      <c r="W22" s="539"/>
      <c r="X22" s="539"/>
      <c r="Y22" s="539"/>
      <c r="Z22" s="539"/>
      <c r="AA22" s="539"/>
      <c r="AB22" s="539"/>
      <c r="AC22" s="539"/>
      <c r="AD22" s="539"/>
    </row>
    <row r="23" ht="13.5" customHeight="1">
      <c r="A23" s="539"/>
      <c r="B23" s="586" t="s">
        <v>274</v>
      </c>
      <c r="C23" s="547"/>
      <c r="D23" s="577">
        <v>0.0</v>
      </c>
      <c r="E23" s="578">
        <v>0.0</v>
      </c>
      <c r="F23" s="578">
        <v>0.0</v>
      </c>
      <c r="G23" s="578">
        <v>0.0</v>
      </c>
      <c r="H23" s="578">
        <v>0.0</v>
      </c>
      <c r="I23" s="578">
        <v>0.0</v>
      </c>
      <c r="J23" s="578">
        <v>0.0</v>
      </c>
      <c r="K23" s="579">
        <f t="shared" ref="K23:K43" si="3">SUM(D23:J23)</f>
        <v>0</v>
      </c>
      <c r="L23" s="539"/>
      <c r="M23" s="539"/>
      <c r="N23" s="539"/>
      <c r="O23" s="539"/>
      <c r="P23" s="539"/>
      <c r="Q23" s="539"/>
      <c r="R23" s="539"/>
      <c r="S23" s="539"/>
      <c r="T23" s="539"/>
      <c r="U23" s="539"/>
      <c r="V23" s="539"/>
      <c r="W23" s="539"/>
      <c r="X23" s="539"/>
      <c r="Y23" s="539"/>
      <c r="Z23" s="539"/>
      <c r="AA23" s="539"/>
      <c r="AB23" s="539"/>
      <c r="AC23" s="539"/>
      <c r="AD23" s="539"/>
    </row>
    <row r="24" ht="13.5" customHeight="1">
      <c r="A24" s="539"/>
      <c r="B24" s="586" t="s">
        <v>275</v>
      </c>
      <c r="C24" s="547"/>
      <c r="D24" s="577">
        <v>0.0</v>
      </c>
      <c r="E24" s="578">
        <v>0.0</v>
      </c>
      <c r="F24" s="578">
        <v>0.0</v>
      </c>
      <c r="G24" s="578">
        <v>0.0</v>
      </c>
      <c r="H24" s="578">
        <v>0.0</v>
      </c>
      <c r="I24" s="578">
        <v>0.0</v>
      </c>
      <c r="J24" s="578">
        <v>0.0</v>
      </c>
      <c r="K24" s="579">
        <f t="shared" si="3"/>
        <v>0</v>
      </c>
      <c r="L24" s="539"/>
      <c r="M24" s="539"/>
      <c r="N24" s="539"/>
      <c r="O24" s="539"/>
      <c r="P24" s="539"/>
      <c r="Q24" s="539"/>
      <c r="R24" s="539"/>
      <c r="S24" s="539"/>
      <c r="T24" s="539"/>
      <c r="U24" s="539"/>
      <c r="V24" s="539"/>
      <c r="W24" s="539"/>
      <c r="X24" s="539"/>
      <c r="Y24" s="539"/>
      <c r="Z24" s="539"/>
      <c r="AA24" s="539"/>
      <c r="AB24" s="539"/>
      <c r="AC24" s="539"/>
      <c r="AD24" s="539"/>
    </row>
    <row r="25" ht="14.25" customHeight="1">
      <c r="A25" s="539"/>
      <c r="B25" s="586" t="s">
        <v>276</v>
      </c>
      <c r="C25" s="547"/>
      <c r="D25" s="577">
        <v>0.0</v>
      </c>
      <c r="E25" s="578">
        <v>0.0</v>
      </c>
      <c r="F25" s="578">
        <v>0.0</v>
      </c>
      <c r="G25" s="578">
        <v>0.0</v>
      </c>
      <c r="H25" s="578">
        <v>0.0</v>
      </c>
      <c r="I25" s="578">
        <v>0.0</v>
      </c>
      <c r="J25" s="578">
        <v>0.0</v>
      </c>
      <c r="K25" s="579">
        <f t="shared" si="3"/>
        <v>0</v>
      </c>
      <c r="L25" s="539"/>
      <c r="M25" s="539"/>
      <c r="N25" s="539"/>
      <c r="O25" s="539"/>
      <c r="P25" s="539"/>
      <c r="Q25" s="539"/>
      <c r="R25" s="539"/>
      <c r="S25" s="539"/>
      <c r="T25" s="539"/>
      <c r="U25" s="539"/>
      <c r="V25" s="539"/>
      <c r="W25" s="539"/>
      <c r="X25" s="539"/>
      <c r="Y25" s="539"/>
      <c r="Z25" s="539"/>
      <c r="AA25" s="539"/>
      <c r="AB25" s="539"/>
      <c r="AC25" s="539"/>
      <c r="AD25" s="539"/>
    </row>
    <row r="26" ht="14.25" customHeight="1">
      <c r="A26" s="539"/>
      <c r="B26" s="586" t="s">
        <v>277</v>
      </c>
      <c r="C26" s="547"/>
      <c r="D26" s="577">
        <v>0.0</v>
      </c>
      <c r="E26" s="578">
        <v>0.0</v>
      </c>
      <c r="F26" s="578">
        <v>0.0</v>
      </c>
      <c r="G26" s="578">
        <v>0.0</v>
      </c>
      <c r="H26" s="578">
        <v>0.0</v>
      </c>
      <c r="I26" s="578">
        <v>0.0</v>
      </c>
      <c r="J26" s="578">
        <v>0.0</v>
      </c>
      <c r="K26" s="579">
        <f t="shared" si="3"/>
        <v>0</v>
      </c>
      <c r="L26" s="539"/>
      <c r="M26" s="539"/>
      <c r="N26" s="539"/>
      <c r="O26" s="539"/>
      <c r="P26" s="539"/>
      <c r="Q26" s="539"/>
      <c r="R26" s="539"/>
      <c r="S26" s="539"/>
      <c r="T26" s="539"/>
      <c r="U26" s="539"/>
      <c r="V26" s="539"/>
      <c r="W26" s="539"/>
      <c r="X26" s="539"/>
      <c r="Y26" s="539"/>
      <c r="Z26" s="539"/>
      <c r="AA26" s="539"/>
      <c r="AB26" s="539"/>
      <c r="AC26" s="539"/>
      <c r="AD26" s="539"/>
    </row>
    <row r="27" ht="13.5" customHeight="1">
      <c r="A27" s="539"/>
      <c r="B27" s="586" t="s">
        <v>278</v>
      </c>
      <c r="C27" s="547"/>
      <c r="D27" s="577">
        <v>0.0</v>
      </c>
      <c r="E27" s="578">
        <v>0.0</v>
      </c>
      <c r="F27" s="578">
        <v>0.0</v>
      </c>
      <c r="G27" s="578">
        <v>0.0</v>
      </c>
      <c r="H27" s="578">
        <v>0.0</v>
      </c>
      <c r="I27" s="578">
        <v>0.0</v>
      </c>
      <c r="J27" s="578">
        <v>0.0</v>
      </c>
      <c r="K27" s="579">
        <f t="shared" si="3"/>
        <v>0</v>
      </c>
      <c r="L27" s="539"/>
      <c r="M27" s="539"/>
      <c r="N27" s="539"/>
      <c r="O27" s="539"/>
      <c r="P27" s="539"/>
      <c r="Q27" s="539"/>
      <c r="R27" s="539"/>
      <c r="S27" s="539"/>
      <c r="T27" s="539"/>
      <c r="U27" s="539"/>
      <c r="V27" s="539"/>
      <c r="W27" s="539"/>
      <c r="X27" s="539"/>
      <c r="Y27" s="539"/>
      <c r="Z27" s="539"/>
      <c r="AA27" s="539"/>
      <c r="AB27" s="539"/>
      <c r="AC27" s="539"/>
      <c r="AD27" s="539"/>
    </row>
    <row r="28" ht="13.5" customHeight="1">
      <c r="A28" s="539"/>
      <c r="B28" s="586" t="s">
        <v>279</v>
      </c>
      <c r="C28" s="547"/>
      <c r="D28" s="577">
        <v>0.0</v>
      </c>
      <c r="E28" s="578">
        <v>0.0</v>
      </c>
      <c r="F28" s="578">
        <v>0.0</v>
      </c>
      <c r="G28" s="578">
        <v>0.0</v>
      </c>
      <c r="H28" s="578">
        <v>0.0</v>
      </c>
      <c r="I28" s="578">
        <v>0.0</v>
      </c>
      <c r="J28" s="578">
        <v>0.0</v>
      </c>
      <c r="K28" s="579">
        <f t="shared" si="3"/>
        <v>0</v>
      </c>
      <c r="L28" s="539"/>
      <c r="M28" s="539"/>
      <c r="N28" s="539"/>
      <c r="O28" s="539"/>
      <c r="P28" s="539"/>
      <c r="Q28" s="539"/>
      <c r="R28" s="539"/>
      <c r="S28" s="539"/>
      <c r="T28" s="539"/>
      <c r="U28" s="539"/>
      <c r="V28" s="539"/>
      <c r="W28" s="539"/>
      <c r="X28" s="539"/>
      <c r="Y28" s="539"/>
      <c r="Z28" s="539"/>
      <c r="AA28" s="539"/>
      <c r="AB28" s="539"/>
      <c r="AC28" s="539"/>
      <c r="AD28" s="539"/>
    </row>
    <row r="29" ht="13.5" customHeight="1">
      <c r="A29" s="539"/>
      <c r="B29" s="586" t="s">
        <v>280</v>
      </c>
      <c r="C29" s="547"/>
      <c r="D29" s="577">
        <v>0.0</v>
      </c>
      <c r="E29" s="578">
        <v>0.0</v>
      </c>
      <c r="F29" s="578">
        <v>0.0</v>
      </c>
      <c r="G29" s="578">
        <v>0.0</v>
      </c>
      <c r="H29" s="578">
        <v>0.0</v>
      </c>
      <c r="I29" s="578">
        <v>0.0</v>
      </c>
      <c r="J29" s="578">
        <v>0.0</v>
      </c>
      <c r="K29" s="579">
        <f t="shared" si="3"/>
        <v>0</v>
      </c>
      <c r="L29" s="539"/>
      <c r="M29" s="539"/>
      <c r="N29" s="539"/>
      <c r="O29" s="539"/>
      <c r="P29" s="539"/>
      <c r="Q29" s="539"/>
      <c r="R29" s="539"/>
      <c r="S29" s="539"/>
      <c r="T29" s="539"/>
      <c r="U29" s="539"/>
      <c r="V29" s="539"/>
      <c r="W29" s="539"/>
      <c r="X29" s="539"/>
      <c r="Y29" s="539"/>
      <c r="Z29" s="539"/>
      <c r="AA29" s="539"/>
      <c r="AB29" s="539"/>
      <c r="AC29" s="539"/>
      <c r="AD29" s="539"/>
    </row>
    <row r="30" ht="13.5" customHeight="1">
      <c r="A30" s="539"/>
      <c r="B30" s="586" t="s">
        <v>281</v>
      </c>
      <c r="C30" s="547"/>
      <c r="D30" s="577">
        <v>0.0</v>
      </c>
      <c r="E30" s="578">
        <v>0.0</v>
      </c>
      <c r="F30" s="578">
        <v>0.0</v>
      </c>
      <c r="G30" s="578">
        <v>0.0</v>
      </c>
      <c r="H30" s="578">
        <v>0.0</v>
      </c>
      <c r="I30" s="578">
        <v>0.0</v>
      </c>
      <c r="J30" s="578">
        <v>0.0</v>
      </c>
      <c r="K30" s="579">
        <f t="shared" si="3"/>
        <v>0</v>
      </c>
      <c r="L30" s="539"/>
      <c r="M30" s="539"/>
      <c r="N30" s="539"/>
      <c r="O30" s="539"/>
      <c r="P30" s="539"/>
      <c r="Q30" s="539"/>
      <c r="R30" s="539"/>
      <c r="S30" s="539"/>
      <c r="T30" s="539"/>
      <c r="U30" s="539"/>
      <c r="V30" s="539"/>
      <c r="W30" s="539"/>
      <c r="X30" s="539"/>
      <c r="Y30" s="539"/>
      <c r="Z30" s="539"/>
      <c r="AA30" s="539"/>
      <c r="AB30" s="539"/>
      <c r="AC30" s="539"/>
      <c r="AD30" s="539"/>
    </row>
    <row r="31" ht="13.5" customHeight="1">
      <c r="A31" s="539"/>
      <c r="B31" s="586" t="s">
        <v>282</v>
      </c>
      <c r="C31" s="547"/>
      <c r="D31" s="577">
        <v>0.0</v>
      </c>
      <c r="E31" s="578">
        <v>0.0</v>
      </c>
      <c r="F31" s="578">
        <v>0.0</v>
      </c>
      <c r="G31" s="578">
        <v>0.0</v>
      </c>
      <c r="H31" s="578">
        <v>0.0</v>
      </c>
      <c r="I31" s="578">
        <v>0.0</v>
      </c>
      <c r="J31" s="578">
        <v>0.0</v>
      </c>
      <c r="K31" s="579">
        <f t="shared" si="3"/>
        <v>0</v>
      </c>
      <c r="L31" s="539"/>
      <c r="M31" s="539"/>
      <c r="N31" s="539"/>
      <c r="O31" s="539"/>
      <c r="P31" s="539"/>
      <c r="Q31" s="539"/>
      <c r="R31" s="539"/>
      <c r="S31" s="539"/>
      <c r="T31" s="539"/>
      <c r="U31" s="539"/>
      <c r="V31" s="539"/>
      <c r="W31" s="539"/>
      <c r="X31" s="539"/>
      <c r="Y31" s="539"/>
      <c r="Z31" s="539"/>
      <c r="AA31" s="539"/>
      <c r="AB31" s="539"/>
      <c r="AC31" s="539"/>
      <c r="AD31" s="539"/>
    </row>
    <row r="32" ht="13.5" customHeight="1">
      <c r="A32" s="539"/>
      <c r="B32" s="586" t="s">
        <v>283</v>
      </c>
      <c r="C32" s="547"/>
      <c r="D32" s="577">
        <v>0.0</v>
      </c>
      <c r="E32" s="578">
        <v>0.0</v>
      </c>
      <c r="F32" s="578">
        <v>0.0</v>
      </c>
      <c r="G32" s="578">
        <v>0.0</v>
      </c>
      <c r="H32" s="578">
        <v>0.0</v>
      </c>
      <c r="I32" s="578">
        <v>0.0</v>
      </c>
      <c r="J32" s="578">
        <v>0.0</v>
      </c>
      <c r="K32" s="579">
        <f t="shared" si="3"/>
        <v>0</v>
      </c>
      <c r="L32" s="539"/>
      <c r="M32" s="539"/>
      <c r="N32" s="539"/>
      <c r="O32" s="539"/>
      <c r="P32" s="539"/>
      <c r="Q32" s="539"/>
      <c r="R32" s="539"/>
      <c r="S32" s="539"/>
      <c r="T32" s="539"/>
      <c r="U32" s="539"/>
      <c r="V32" s="539"/>
      <c r="W32" s="539"/>
      <c r="X32" s="539"/>
      <c r="Y32" s="539"/>
      <c r="Z32" s="539"/>
      <c r="AA32" s="539"/>
      <c r="AB32" s="539"/>
      <c r="AC32" s="539"/>
      <c r="AD32" s="539"/>
    </row>
    <row r="33" ht="13.5" customHeight="1">
      <c r="A33" s="539"/>
      <c r="B33" s="586" t="s">
        <v>284</v>
      </c>
      <c r="C33" s="547"/>
      <c r="D33" s="577">
        <v>0.0</v>
      </c>
      <c r="E33" s="578">
        <v>0.0</v>
      </c>
      <c r="F33" s="578">
        <v>0.0</v>
      </c>
      <c r="G33" s="578">
        <v>0.0</v>
      </c>
      <c r="H33" s="578">
        <v>0.0</v>
      </c>
      <c r="I33" s="578">
        <v>0.0</v>
      </c>
      <c r="J33" s="578">
        <v>0.0</v>
      </c>
      <c r="K33" s="579">
        <f t="shared" si="3"/>
        <v>0</v>
      </c>
      <c r="L33" s="539"/>
      <c r="M33" s="539"/>
      <c r="N33" s="539"/>
      <c r="O33" s="539"/>
      <c r="P33" s="539"/>
      <c r="Q33" s="539"/>
      <c r="R33" s="539"/>
      <c r="S33" s="539"/>
      <c r="T33" s="539"/>
      <c r="U33" s="539"/>
      <c r="V33" s="539"/>
      <c r="W33" s="539"/>
      <c r="X33" s="539"/>
      <c r="Y33" s="539"/>
      <c r="Z33" s="539"/>
      <c r="AA33" s="539"/>
      <c r="AB33" s="539"/>
      <c r="AC33" s="539"/>
      <c r="AD33" s="539"/>
    </row>
    <row r="34" ht="13.5" customHeight="1">
      <c r="A34" s="539"/>
      <c r="B34" s="586" t="s">
        <v>285</v>
      </c>
      <c r="C34" s="547"/>
      <c r="D34" s="577">
        <v>0.0</v>
      </c>
      <c r="E34" s="578">
        <v>0.0</v>
      </c>
      <c r="F34" s="578">
        <v>0.0</v>
      </c>
      <c r="G34" s="578">
        <v>0.0</v>
      </c>
      <c r="H34" s="578">
        <v>0.0</v>
      </c>
      <c r="I34" s="578">
        <v>0.0</v>
      </c>
      <c r="J34" s="578">
        <v>0.0</v>
      </c>
      <c r="K34" s="579">
        <f t="shared" si="3"/>
        <v>0</v>
      </c>
      <c r="L34" s="539"/>
      <c r="M34" s="539"/>
      <c r="N34" s="539"/>
      <c r="O34" s="539"/>
      <c r="P34" s="539"/>
      <c r="Q34" s="539"/>
      <c r="R34" s="539"/>
      <c r="S34" s="539"/>
      <c r="T34" s="539"/>
      <c r="U34" s="539"/>
      <c r="V34" s="539"/>
      <c r="W34" s="539"/>
      <c r="X34" s="539"/>
      <c r="Y34" s="539"/>
      <c r="Z34" s="539"/>
      <c r="AA34" s="539"/>
      <c r="AB34" s="539"/>
      <c r="AC34" s="539"/>
      <c r="AD34" s="539"/>
    </row>
    <row r="35" ht="13.5" customHeight="1">
      <c r="A35" s="539"/>
      <c r="B35" s="575" t="s">
        <v>286</v>
      </c>
      <c r="C35" s="547"/>
      <c r="D35" s="577" t="s">
        <v>227</v>
      </c>
      <c r="E35" s="578">
        <v>0.0</v>
      </c>
      <c r="F35" s="578">
        <v>0.0</v>
      </c>
      <c r="G35" s="578">
        <v>0.0</v>
      </c>
      <c r="H35" s="578">
        <v>0.0</v>
      </c>
      <c r="I35" s="578">
        <v>0.0</v>
      </c>
      <c r="J35" s="578">
        <v>0.0</v>
      </c>
      <c r="K35" s="579">
        <f t="shared" si="3"/>
        <v>0</v>
      </c>
      <c r="L35" s="539"/>
      <c r="M35" s="539"/>
      <c r="N35" s="539"/>
      <c r="O35" s="539"/>
      <c r="P35" s="539"/>
      <c r="Q35" s="539"/>
      <c r="R35" s="539"/>
      <c r="S35" s="539"/>
      <c r="T35" s="539"/>
      <c r="U35" s="539"/>
      <c r="V35" s="539"/>
      <c r="W35" s="539"/>
      <c r="X35" s="539"/>
      <c r="Y35" s="539"/>
      <c r="Z35" s="539"/>
      <c r="AA35" s="539"/>
      <c r="AB35" s="539"/>
      <c r="AC35" s="539"/>
      <c r="AD35" s="539"/>
    </row>
    <row r="36" ht="13.5" customHeight="1">
      <c r="A36" s="539"/>
      <c r="B36" s="586" t="s">
        <v>287</v>
      </c>
      <c r="C36" s="547"/>
      <c r="D36" s="577">
        <v>0.0</v>
      </c>
      <c r="E36" s="578">
        <v>0.0</v>
      </c>
      <c r="F36" s="578">
        <v>0.0</v>
      </c>
      <c r="G36" s="578">
        <v>0.0</v>
      </c>
      <c r="H36" s="578">
        <v>0.0</v>
      </c>
      <c r="I36" s="578">
        <v>0.0</v>
      </c>
      <c r="J36" s="578">
        <v>0.0</v>
      </c>
      <c r="K36" s="579">
        <f t="shared" si="3"/>
        <v>0</v>
      </c>
      <c r="L36" s="539"/>
      <c r="M36" s="539"/>
      <c r="N36" s="539"/>
      <c r="O36" s="539"/>
      <c r="P36" s="539"/>
      <c r="Q36" s="539"/>
      <c r="R36" s="539"/>
      <c r="S36" s="539"/>
      <c r="T36" s="539"/>
      <c r="U36" s="539"/>
      <c r="V36" s="539"/>
      <c r="W36" s="539"/>
      <c r="X36" s="539"/>
      <c r="Y36" s="539"/>
      <c r="Z36" s="539"/>
      <c r="AA36" s="539"/>
      <c r="AB36" s="539"/>
      <c r="AC36" s="539"/>
      <c r="AD36" s="539"/>
    </row>
    <row r="37" ht="13.5" customHeight="1">
      <c r="A37" s="539"/>
      <c r="B37" s="575" t="s">
        <v>288</v>
      </c>
      <c r="C37" s="547"/>
      <c r="D37" s="577" t="s">
        <v>227</v>
      </c>
      <c r="E37" s="578">
        <v>0.0</v>
      </c>
      <c r="F37" s="587">
        <f>E37</f>
        <v>0</v>
      </c>
      <c r="G37" s="587">
        <f>E37</f>
        <v>0</v>
      </c>
      <c r="H37" s="587">
        <f>E37</f>
        <v>0</v>
      </c>
      <c r="I37" s="587">
        <f>E37</f>
        <v>0</v>
      </c>
      <c r="J37" s="587">
        <f>E37</f>
        <v>0</v>
      </c>
      <c r="K37" s="579">
        <f t="shared" si="3"/>
        <v>0</v>
      </c>
      <c r="L37" s="539"/>
      <c r="M37" s="539"/>
      <c r="N37" s="539"/>
      <c r="O37" s="539"/>
      <c r="P37" s="539"/>
      <c r="Q37" s="539"/>
      <c r="R37" s="539"/>
      <c r="S37" s="539"/>
      <c r="T37" s="539"/>
      <c r="U37" s="539"/>
      <c r="V37" s="539"/>
      <c r="W37" s="539"/>
      <c r="X37" s="539"/>
      <c r="Y37" s="539"/>
      <c r="Z37" s="539"/>
      <c r="AA37" s="539"/>
      <c r="AB37" s="539"/>
      <c r="AC37" s="539"/>
      <c r="AD37" s="539"/>
    </row>
    <row r="38" ht="13.5" customHeight="1">
      <c r="A38" s="539"/>
      <c r="B38" s="575" t="s">
        <v>271</v>
      </c>
      <c r="C38" s="547"/>
      <c r="D38" s="577">
        <v>0.0</v>
      </c>
      <c r="E38" s="578">
        <v>0.0</v>
      </c>
      <c r="F38" s="578">
        <v>0.0</v>
      </c>
      <c r="G38" s="578">
        <v>0.0</v>
      </c>
      <c r="H38" s="578">
        <v>0.0</v>
      </c>
      <c r="I38" s="578">
        <v>0.0</v>
      </c>
      <c r="J38" s="578">
        <v>0.0</v>
      </c>
      <c r="K38" s="579">
        <f t="shared" si="3"/>
        <v>0</v>
      </c>
      <c r="L38" s="539"/>
      <c r="M38" s="539"/>
      <c r="N38" s="539"/>
      <c r="O38" s="539"/>
      <c r="P38" s="539"/>
      <c r="Q38" s="539"/>
      <c r="R38" s="539"/>
      <c r="S38" s="539"/>
      <c r="T38" s="539"/>
      <c r="U38" s="539"/>
      <c r="V38" s="539"/>
      <c r="W38" s="539"/>
      <c r="X38" s="539"/>
      <c r="Y38" s="539"/>
      <c r="Z38" s="539"/>
      <c r="AA38" s="539"/>
      <c r="AB38" s="539"/>
      <c r="AC38" s="539"/>
      <c r="AD38" s="539"/>
    </row>
    <row r="39" ht="13.5" customHeight="1">
      <c r="A39" s="539"/>
      <c r="B39" s="575" t="s">
        <v>271</v>
      </c>
      <c r="C39" s="547"/>
      <c r="D39" s="577">
        <v>0.0</v>
      </c>
      <c r="E39" s="578">
        <v>0.0</v>
      </c>
      <c r="F39" s="578">
        <v>0.0</v>
      </c>
      <c r="G39" s="578">
        <v>0.0</v>
      </c>
      <c r="H39" s="578">
        <v>0.0</v>
      </c>
      <c r="I39" s="578">
        <v>0.0</v>
      </c>
      <c r="J39" s="578">
        <v>0.0</v>
      </c>
      <c r="K39" s="579">
        <f t="shared" si="3"/>
        <v>0</v>
      </c>
      <c r="L39" s="539"/>
      <c r="M39" s="539"/>
      <c r="N39" s="539"/>
      <c r="O39" s="539"/>
      <c r="P39" s="539"/>
      <c r="Q39" s="539"/>
      <c r="R39" s="539"/>
      <c r="S39" s="539"/>
      <c r="T39" s="539"/>
      <c r="U39" s="539"/>
      <c r="V39" s="539"/>
      <c r="W39" s="539"/>
      <c r="X39" s="539"/>
      <c r="Y39" s="539"/>
      <c r="Z39" s="539"/>
      <c r="AA39" s="539"/>
      <c r="AB39" s="539"/>
      <c r="AC39" s="539"/>
      <c r="AD39" s="539"/>
    </row>
    <row r="40" ht="13.5" customHeight="1">
      <c r="A40" s="539"/>
      <c r="B40" s="575" t="s">
        <v>271</v>
      </c>
      <c r="C40" s="547"/>
      <c r="D40" s="577">
        <v>0.0</v>
      </c>
      <c r="E40" s="578">
        <v>0.0</v>
      </c>
      <c r="F40" s="578">
        <v>0.0</v>
      </c>
      <c r="G40" s="578">
        <v>0.0</v>
      </c>
      <c r="H40" s="578">
        <v>0.0</v>
      </c>
      <c r="I40" s="578">
        <v>0.0</v>
      </c>
      <c r="J40" s="578">
        <v>0.0</v>
      </c>
      <c r="K40" s="579">
        <f t="shared" si="3"/>
        <v>0</v>
      </c>
      <c r="L40" s="539"/>
      <c r="M40" s="539"/>
      <c r="N40" s="539"/>
      <c r="O40" s="539"/>
      <c r="P40" s="539"/>
      <c r="Q40" s="539"/>
      <c r="R40" s="539"/>
      <c r="S40" s="539"/>
      <c r="T40" s="539"/>
      <c r="U40" s="539"/>
      <c r="V40" s="539"/>
      <c r="W40" s="539"/>
      <c r="X40" s="539"/>
      <c r="Y40" s="539"/>
      <c r="Z40" s="539"/>
      <c r="AA40" s="539"/>
      <c r="AB40" s="539"/>
      <c r="AC40" s="539"/>
      <c r="AD40" s="539"/>
    </row>
    <row r="41" ht="13.5" customHeight="1">
      <c r="A41" s="539"/>
      <c r="B41" s="575" t="s">
        <v>271</v>
      </c>
      <c r="C41" s="547"/>
      <c r="D41" s="577">
        <v>0.0</v>
      </c>
      <c r="E41" s="578">
        <v>0.0</v>
      </c>
      <c r="F41" s="578">
        <v>0.0</v>
      </c>
      <c r="G41" s="578">
        <v>0.0</v>
      </c>
      <c r="H41" s="578">
        <v>0.0</v>
      </c>
      <c r="I41" s="578">
        <v>0.0</v>
      </c>
      <c r="J41" s="578">
        <v>0.0</v>
      </c>
      <c r="K41" s="579">
        <f t="shared" si="3"/>
        <v>0</v>
      </c>
      <c r="L41" s="539"/>
      <c r="M41" s="539"/>
      <c r="N41" s="539"/>
      <c r="O41" s="539"/>
      <c r="P41" s="539"/>
      <c r="Q41" s="539"/>
      <c r="R41" s="539"/>
      <c r="S41" s="539"/>
      <c r="T41" s="539"/>
      <c r="U41" s="539"/>
      <c r="V41" s="539"/>
      <c r="W41" s="539"/>
      <c r="X41" s="539"/>
      <c r="Y41" s="539"/>
      <c r="Z41" s="539"/>
      <c r="AA41" s="539"/>
      <c r="AB41" s="539"/>
      <c r="AC41" s="539"/>
      <c r="AD41" s="539"/>
    </row>
    <row r="42" ht="13.5" customHeight="1">
      <c r="A42" s="539"/>
      <c r="B42" s="575" t="s">
        <v>271</v>
      </c>
      <c r="C42" s="547"/>
      <c r="D42" s="577">
        <v>0.0</v>
      </c>
      <c r="E42" s="578">
        <v>0.0</v>
      </c>
      <c r="F42" s="578">
        <v>0.0</v>
      </c>
      <c r="G42" s="578">
        <v>0.0</v>
      </c>
      <c r="H42" s="578">
        <v>0.0</v>
      </c>
      <c r="I42" s="578">
        <v>0.0</v>
      </c>
      <c r="J42" s="578">
        <v>0.0</v>
      </c>
      <c r="K42" s="579">
        <f t="shared" si="3"/>
        <v>0</v>
      </c>
      <c r="L42" s="539"/>
      <c r="M42" s="539"/>
      <c r="N42" s="539"/>
      <c r="O42" s="539"/>
      <c r="P42" s="539"/>
      <c r="Q42" s="539"/>
      <c r="R42" s="539"/>
      <c r="S42" s="539"/>
      <c r="T42" s="539"/>
      <c r="U42" s="539"/>
      <c r="V42" s="539"/>
      <c r="W42" s="539"/>
      <c r="X42" s="539"/>
      <c r="Y42" s="539"/>
      <c r="Z42" s="539"/>
      <c r="AA42" s="539"/>
      <c r="AB42" s="539"/>
      <c r="AC42" s="539"/>
      <c r="AD42" s="539"/>
    </row>
    <row r="43" ht="18.75" customHeight="1">
      <c r="A43" s="573"/>
      <c r="B43" s="588" t="s">
        <v>289</v>
      </c>
      <c r="C43" s="555"/>
      <c r="D43" s="582">
        <f t="shared" ref="D43:J43" si="4">SUM(D23:D42)</f>
        <v>0</v>
      </c>
      <c r="E43" s="582">
        <f t="shared" si="4"/>
        <v>0</v>
      </c>
      <c r="F43" s="582">
        <f t="shared" si="4"/>
        <v>0</v>
      </c>
      <c r="G43" s="582">
        <f t="shared" si="4"/>
        <v>0</v>
      </c>
      <c r="H43" s="582">
        <f t="shared" si="4"/>
        <v>0</v>
      </c>
      <c r="I43" s="582">
        <f t="shared" si="4"/>
        <v>0</v>
      </c>
      <c r="J43" s="582">
        <f t="shared" si="4"/>
        <v>0</v>
      </c>
      <c r="K43" s="582">
        <f t="shared" si="3"/>
        <v>0</v>
      </c>
      <c r="L43" s="573"/>
      <c r="M43" s="573"/>
      <c r="N43" s="573"/>
      <c r="O43" s="573"/>
      <c r="P43" s="573"/>
      <c r="Q43" s="573"/>
      <c r="R43" s="573"/>
      <c r="S43" s="573"/>
      <c r="T43" s="573"/>
      <c r="U43" s="573"/>
      <c r="V43" s="573"/>
      <c r="W43" s="573"/>
      <c r="X43" s="573"/>
      <c r="Y43" s="573"/>
      <c r="Z43" s="573"/>
      <c r="AA43" s="573"/>
      <c r="AB43" s="573"/>
      <c r="AC43" s="573"/>
      <c r="AD43" s="573"/>
    </row>
    <row r="44" ht="20.25" customHeight="1">
      <c r="A44" s="539"/>
      <c r="B44" s="539"/>
      <c r="C44" s="539"/>
      <c r="D44" s="589"/>
      <c r="E44" s="589"/>
      <c r="F44" s="589"/>
      <c r="G44" s="589"/>
      <c r="H44" s="589"/>
      <c r="I44" s="589"/>
      <c r="J44" s="589"/>
      <c r="K44" s="589"/>
      <c r="L44" s="539"/>
      <c r="M44" s="539"/>
      <c r="N44" s="539"/>
      <c r="O44" s="539"/>
      <c r="P44" s="539"/>
      <c r="Q44" s="539"/>
      <c r="R44" s="539"/>
      <c r="S44" s="539"/>
      <c r="T44" s="539"/>
      <c r="U44" s="539"/>
      <c r="V44" s="539"/>
      <c r="W44" s="539"/>
      <c r="X44" s="539"/>
      <c r="Y44" s="539"/>
      <c r="Z44" s="539"/>
      <c r="AA44" s="539"/>
      <c r="AB44" s="539"/>
      <c r="AC44" s="539"/>
      <c r="AD44" s="539"/>
    </row>
    <row r="45" ht="31.5" customHeight="1">
      <c r="A45" s="583"/>
      <c r="B45" s="590"/>
      <c r="C45" s="591" t="s">
        <v>290</v>
      </c>
      <c r="D45" s="582">
        <f t="shared" ref="D45:K45" si="5">D19-D43</f>
        <v>0</v>
      </c>
      <c r="E45" s="582">
        <f t="shared" si="5"/>
        <v>0</v>
      </c>
      <c r="F45" s="582">
        <f t="shared" si="5"/>
        <v>0</v>
      </c>
      <c r="G45" s="582">
        <f t="shared" si="5"/>
        <v>0</v>
      </c>
      <c r="H45" s="582">
        <f t="shared" si="5"/>
        <v>0</v>
      </c>
      <c r="I45" s="582">
        <f t="shared" si="5"/>
        <v>0</v>
      </c>
      <c r="J45" s="582">
        <f t="shared" si="5"/>
        <v>0</v>
      </c>
      <c r="K45" s="582">
        <f t="shared" si="5"/>
        <v>0</v>
      </c>
      <c r="L45" s="583"/>
      <c r="M45" s="583"/>
      <c r="N45" s="583"/>
      <c r="O45" s="583"/>
      <c r="P45" s="583"/>
      <c r="Q45" s="583"/>
      <c r="R45" s="583"/>
      <c r="S45" s="583"/>
      <c r="T45" s="583"/>
      <c r="U45" s="583"/>
      <c r="V45" s="583"/>
      <c r="W45" s="583"/>
      <c r="X45" s="583"/>
      <c r="Y45" s="583"/>
      <c r="Z45" s="583"/>
      <c r="AA45" s="583"/>
      <c r="AB45" s="583"/>
      <c r="AC45" s="583"/>
      <c r="AD45" s="583"/>
    </row>
    <row r="46" ht="21.0" customHeight="1">
      <c r="A46" s="539"/>
      <c r="B46" s="539"/>
      <c r="C46" s="592"/>
      <c r="D46" s="593"/>
      <c r="E46" s="593"/>
      <c r="F46" s="593"/>
      <c r="G46" s="593"/>
      <c r="H46" s="593"/>
      <c r="I46" s="593"/>
      <c r="J46" s="593"/>
      <c r="K46" s="593"/>
      <c r="L46" s="539"/>
      <c r="M46" s="539"/>
      <c r="N46" s="539"/>
      <c r="O46" s="539"/>
      <c r="P46" s="539"/>
      <c r="Q46" s="539"/>
      <c r="R46" s="539"/>
      <c r="S46" s="539"/>
      <c r="T46" s="539"/>
      <c r="U46" s="539"/>
      <c r="V46" s="539"/>
      <c r="W46" s="539"/>
      <c r="X46" s="539"/>
      <c r="Y46" s="539"/>
      <c r="Z46" s="539"/>
      <c r="AA46" s="539"/>
      <c r="AB46" s="539"/>
      <c r="AC46" s="539"/>
      <c r="AD46" s="539"/>
    </row>
    <row r="47" ht="13.5" customHeight="1">
      <c r="A47" s="539"/>
      <c r="B47" s="594"/>
      <c r="C47" s="595" t="s">
        <v>291</v>
      </c>
      <c r="D47" s="596">
        <v>0.0</v>
      </c>
      <c r="E47" s="582">
        <f t="shared" ref="E47:K47" si="6">D49</f>
        <v>0</v>
      </c>
      <c r="F47" s="582">
        <f t="shared" si="6"/>
        <v>0</v>
      </c>
      <c r="G47" s="582">
        <f t="shared" si="6"/>
        <v>0</v>
      </c>
      <c r="H47" s="582">
        <f t="shared" si="6"/>
        <v>0</v>
      </c>
      <c r="I47" s="582">
        <f t="shared" si="6"/>
        <v>0</v>
      </c>
      <c r="J47" s="582">
        <f t="shared" si="6"/>
        <v>0</v>
      </c>
      <c r="K47" s="582">
        <f t="shared" si="6"/>
        <v>0</v>
      </c>
      <c r="L47" s="539"/>
      <c r="M47" s="539"/>
      <c r="N47" s="539"/>
      <c r="O47" s="539"/>
      <c r="P47" s="539"/>
      <c r="Q47" s="539"/>
      <c r="R47" s="539"/>
      <c r="S47" s="539"/>
      <c r="T47" s="539"/>
      <c r="U47" s="539"/>
      <c r="V47" s="539"/>
      <c r="W47" s="539"/>
      <c r="X47" s="539"/>
      <c r="Y47" s="539"/>
      <c r="Z47" s="539"/>
      <c r="AA47" s="539"/>
      <c r="AB47" s="539"/>
      <c r="AC47" s="539"/>
      <c r="AD47" s="539"/>
    </row>
    <row r="48" ht="13.5" customHeight="1">
      <c r="A48" s="539"/>
      <c r="B48" s="597"/>
      <c r="C48" s="598"/>
      <c r="D48" s="593"/>
      <c r="E48" s="593"/>
      <c r="F48" s="593"/>
      <c r="G48" s="593"/>
      <c r="H48" s="593"/>
      <c r="I48" s="593"/>
      <c r="J48" s="593"/>
      <c r="K48" s="593"/>
      <c r="L48" s="539"/>
      <c r="M48" s="539"/>
      <c r="N48" s="539"/>
      <c r="O48" s="539"/>
      <c r="P48" s="539"/>
      <c r="Q48" s="539"/>
      <c r="R48" s="539"/>
      <c r="S48" s="539"/>
      <c r="T48" s="539"/>
      <c r="U48" s="539"/>
      <c r="V48" s="539"/>
      <c r="W48" s="539"/>
      <c r="X48" s="539"/>
      <c r="Y48" s="539"/>
      <c r="Z48" s="539"/>
      <c r="AA48" s="539"/>
      <c r="AB48" s="539"/>
      <c r="AC48" s="539"/>
      <c r="AD48" s="539"/>
    </row>
    <row r="49" ht="30.75" customHeight="1">
      <c r="A49" s="539"/>
      <c r="B49" s="594"/>
      <c r="C49" s="595" t="s">
        <v>292</v>
      </c>
      <c r="D49" s="582">
        <f t="shared" ref="D49:J49" si="7">D45+D47</f>
        <v>0</v>
      </c>
      <c r="E49" s="582">
        <f t="shared" si="7"/>
        <v>0</v>
      </c>
      <c r="F49" s="582">
        <f t="shared" si="7"/>
        <v>0</v>
      </c>
      <c r="G49" s="582">
        <f t="shared" si="7"/>
        <v>0</v>
      </c>
      <c r="H49" s="582">
        <f t="shared" si="7"/>
        <v>0</v>
      </c>
      <c r="I49" s="582">
        <f t="shared" si="7"/>
        <v>0</v>
      </c>
      <c r="J49" s="582">
        <f t="shared" si="7"/>
        <v>0</v>
      </c>
      <c r="K49" s="582">
        <f>K47</f>
        <v>0</v>
      </c>
      <c r="L49" s="539"/>
      <c r="M49" s="539"/>
      <c r="N49" s="539"/>
      <c r="O49" s="539"/>
      <c r="P49" s="539"/>
      <c r="Q49" s="539"/>
      <c r="R49" s="539"/>
      <c r="S49" s="539"/>
      <c r="T49" s="539"/>
      <c r="U49" s="539"/>
      <c r="V49" s="539"/>
      <c r="W49" s="539"/>
      <c r="X49" s="539"/>
      <c r="Y49" s="539"/>
      <c r="Z49" s="539"/>
      <c r="AA49" s="539"/>
      <c r="AB49" s="539"/>
      <c r="AC49" s="539"/>
      <c r="AD49" s="539"/>
    </row>
    <row r="50" ht="13.5" customHeight="1">
      <c r="A50" s="539"/>
      <c r="B50" s="539"/>
      <c r="C50" s="539"/>
      <c r="D50" s="539"/>
      <c r="E50" s="539"/>
      <c r="F50" s="539"/>
      <c r="G50" s="539"/>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row>
    <row r="51" ht="13.5" customHeight="1">
      <c r="A51" s="539"/>
      <c r="B51" s="539"/>
      <c r="C51" s="539"/>
      <c r="D51" s="539"/>
      <c r="E51" s="539"/>
      <c r="F51" s="539"/>
      <c r="G51" s="539"/>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row>
    <row r="52" ht="13.5" customHeight="1">
      <c r="A52" s="539"/>
      <c r="B52" s="599" t="s">
        <v>293</v>
      </c>
      <c r="C52" s="567"/>
      <c r="D52" s="567"/>
      <c r="E52" s="567"/>
      <c r="F52" s="567"/>
      <c r="G52" s="567"/>
      <c r="H52" s="567"/>
      <c r="I52" s="567"/>
      <c r="J52" s="567"/>
      <c r="K52" s="555"/>
      <c r="L52" s="539"/>
      <c r="M52" s="539"/>
      <c r="N52" s="539"/>
      <c r="O52" s="539"/>
      <c r="P52" s="539"/>
      <c r="Q52" s="539"/>
      <c r="R52" s="539"/>
      <c r="S52" s="539"/>
      <c r="T52" s="539"/>
      <c r="U52" s="539"/>
      <c r="V52" s="539"/>
      <c r="W52" s="539"/>
      <c r="X52" s="539"/>
      <c r="Y52" s="539"/>
      <c r="Z52" s="539"/>
      <c r="AA52" s="539"/>
      <c r="AB52" s="539"/>
      <c r="AC52" s="539"/>
      <c r="AD52" s="539"/>
    </row>
    <row r="53" ht="18.0" customHeight="1">
      <c r="A53" s="539"/>
      <c r="B53" s="600" t="s">
        <v>294</v>
      </c>
      <c r="C53" s="567"/>
      <c r="D53" s="567"/>
      <c r="E53" s="567"/>
      <c r="F53" s="567"/>
      <c r="G53" s="567"/>
      <c r="H53" s="567"/>
      <c r="I53" s="567"/>
      <c r="J53" s="567"/>
      <c r="K53" s="555"/>
      <c r="L53" s="539"/>
      <c r="M53" s="539"/>
      <c r="N53" s="539"/>
      <c r="O53" s="539"/>
      <c r="P53" s="539"/>
      <c r="Q53" s="539"/>
      <c r="R53" s="539"/>
      <c r="S53" s="539"/>
      <c r="T53" s="539"/>
      <c r="U53" s="539"/>
      <c r="V53" s="539"/>
      <c r="W53" s="539"/>
      <c r="X53" s="539"/>
      <c r="Y53" s="539"/>
      <c r="Z53" s="539"/>
      <c r="AA53" s="539"/>
      <c r="AB53" s="539"/>
      <c r="AC53" s="539"/>
      <c r="AD53" s="539"/>
    </row>
    <row r="54" ht="14.25" customHeight="1">
      <c r="A54" s="539"/>
      <c r="B54" s="601"/>
      <c r="C54" s="602"/>
      <c r="D54" s="602"/>
      <c r="E54" s="602"/>
      <c r="F54" s="602"/>
      <c r="G54" s="602"/>
      <c r="H54" s="602"/>
      <c r="I54" s="602"/>
      <c r="J54" s="602"/>
      <c r="K54" s="603"/>
      <c r="L54" s="539"/>
      <c r="M54" s="539"/>
      <c r="N54" s="539"/>
      <c r="O54" s="539"/>
      <c r="P54" s="539"/>
      <c r="Q54" s="539"/>
      <c r="R54" s="539"/>
      <c r="S54" s="539"/>
      <c r="T54" s="539"/>
      <c r="U54" s="539"/>
      <c r="V54" s="539"/>
      <c r="W54" s="539"/>
      <c r="X54" s="539"/>
      <c r="Y54" s="539"/>
      <c r="Z54" s="539"/>
      <c r="AA54" s="539"/>
      <c r="AB54" s="539"/>
      <c r="AC54" s="539"/>
      <c r="AD54" s="539"/>
    </row>
    <row r="55" ht="153.0" customHeight="1">
      <c r="A55" s="539"/>
      <c r="B55" s="604"/>
      <c r="C55" s="605"/>
      <c r="D55" s="605"/>
      <c r="E55" s="605"/>
      <c r="F55" s="605"/>
      <c r="G55" s="605"/>
      <c r="H55" s="605"/>
      <c r="I55" s="605"/>
      <c r="J55" s="605"/>
      <c r="K55" s="606"/>
      <c r="L55" s="539"/>
      <c r="M55" s="539"/>
      <c r="N55" s="539"/>
      <c r="O55" s="539"/>
      <c r="P55" s="539"/>
      <c r="Q55" s="539"/>
      <c r="R55" s="539"/>
      <c r="S55" s="539"/>
      <c r="T55" s="539"/>
      <c r="U55" s="539"/>
      <c r="V55" s="539"/>
      <c r="W55" s="539"/>
      <c r="X55" s="539"/>
      <c r="Y55" s="539"/>
      <c r="Z55" s="539"/>
      <c r="AA55" s="539"/>
      <c r="AB55" s="539"/>
      <c r="AC55" s="539"/>
      <c r="AD55" s="539"/>
    </row>
    <row r="56" ht="13.5" customHeight="1">
      <c r="A56" s="539"/>
      <c r="B56" s="539"/>
      <c r="C56" s="539"/>
      <c r="D56" s="539"/>
      <c r="E56" s="539"/>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row>
    <row r="57" ht="13.5" customHeight="1">
      <c r="A57" s="539"/>
      <c r="B57" s="539"/>
      <c r="C57" s="539"/>
      <c r="D57" s="539"/>
      <c r="E57" s="539"/>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row>
    <row r="58" ht="13.5" customHeight="1">
      <c r="A58" s="539"/>
      <c r="B58" s="539"/>
      <c r="C58" s="539"/>
      <c r="D58" s="539"/>
      <c r="E58" s="539"/>
      <c r="F58" s="5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row>
    <row r="59" ht="13.5" customHeight="1">
      <c r="A59" s="539"/>
      <c r="B59" s="539"/>
      <c r="C59" s="539"/>
      <c r="D59" s="539"/>
      <c r="E59" s="539"/>
      <c r="F59" s="539"/>
      <c r="G59" s="539"/>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row>
    <row r="60" ht="13.5" customHeight="1">
      <c r="A60" s="539"/>
      <c r="B60" s="539"/>
      <c r="C60" s="539"/>
      <c r="D60" s="539"/>
      <c r="E60" s="53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row>
    <row r="61" ht="13.5" customHeight="1">
      <c r="A61" s="539"/>
      <c r="B61" s="539"/>
      <c r="C61" s="539"/>
      <c r="D61" s="539"/>
      <c r="E61" s="539"/>
      <c r="F61" s="539"/>
      <c r="G61" s="539"/>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row>
    <row r="62" ht="13.5" customHeight="1">
      <c r="A62" s="539"/>
      <c r="B62" s="539"/>
      <c r="C62" s="539"/>
      <c r="D62" s="539"/>
      <c r="E62" s="539"/>
      <c r="F62" s="539"/>
      <c r="G62" s="539"/>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row>
    <row r="63" ht="13.5" customHeight="1">
      <c r="A63" s="539"/>
      <c r="B63" s="539"/>
      <c r="C63" s="539"/>
      <c r="D63" s="539"/>
      <c r="E63" s="539"/>
      <c r="F63" s="539"/>
      <c r="G63" s="539"/>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row>
    <row r="64" ht="13.5" customHeight="1">
      <c r="A64" s="539"/>
      <c r="B64" s="539"/>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row>
    <row r="65" ht="13.5" customHeight="1">
      <c r="A65" s="539"/>
      <c r="B65" s="539"/>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row>
    <row r="66" ht="13.5" customHeight="1">
      <c r="A66" s="539"/>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row>
    <row r="67" ht="13.5" customHeight="1">
      <c r="A67" s="539"/>
      <c r="B67" s="594"/>
      <c r="C67" s="594"/>
      <c r="D67" s="594"/>
      <c r="E67" s="594"/>
      <c r="F67" s="594"/>
      <c r="G67" s="594"/>
      <c r="H67" s="594"/>
      <c r="I67" s="594"/>
      <c r="J67" s="594"/>
      <c r="K67" s="594"/>
      <c r="L67" s="539"/>
      <c r="M67" s="539"/>
      <c r="N67" s="539"/>
      <c r="O67" s="539"/>
      <c r="P67" s="539"/>
      <c r="Q67" s="539"/>
      <c r="R67" s="539"/>
      <c r="S67" s="539"/>
      <c r="T67" s="539"/>
      <c r="U67" s="539"/>
      <c r="V67" s="539"/>
      <c r="W67" s="539"/>
      <c r="X67" s="539"/>
      <c r="Y67" s="539"/>
      <c r="Z67" s="539"/>
      <c r="AA67" s="539"/>
      <c r="AB67" s="539"/>
      <c r="AC67" s="539"/>
      <c r="AD67" s="539"/>
    </row>
    <row r="68" ht="13.5" customHeight="1">
      <c r="A68" s="539"/>
      <c r="B68" s="594"/>
      <c r="C68" s="594"/>
      <c r="D68" s="594"/>
      <c r="E68" s="594"/>
      <c r="F68" s="594"/>
      <c r="G68" s="594"/>
      <c r="H68" s="594"/>
      <c r="I68" s="594"/>
      <c r="J68" s="594"/>
      <c r="K68" s="594"/>
      <c r="L68" s="539"/>
      <c r="M68" s="539"/>
      <c r="N68" s="539"/>
      <c r="O68" s="539"/>
      <c r="P68" s="539"/>
      <c r="Q68" s="539"/>
      <c r="R68" s="539"/>
      <c r="S68" s="539"/>
      <c r="T68" s="539"/>
      <c r="U68" s="539"/>
      <c r="V68" s="539"/>
      <c r="W68" s="539"/>
      <c r="X68" s="539"/>
      <c r="Y68" s="539"/>
      <c r="Z68" s="539"/>
      <c r="AA68" s="539"/>
      <c r="AB68" s="539"/>
      <c r="AC68" s="539"/>
      <c r="AD68" s="539"/>
    </row>
    <row r="69" ht="13.5" customHeight="1">
      <c r="A69" s="539"/>
      <c r="B69" s="594"/>
      <c r="C69" s="594"/>
      <c r="D69" s="594"/>
      <c r="E69" s="594"/>
      <c r="F69" s="594"/>
      <c r="G69" s="594"/>
      <c r="H69" s="594"/>
      <c r="I69" s="594"/>
      <c r="J69" s="594"/>
      <c r="K69" s="594"/>
      <c r="L69" s="539"/>
      <c r="M69" s="539"/>
      <c r="N69" s="539"/>
      <c r="O69" s="539"/>
      <c r="P69" s="539"/>
      <c r="Q69" s="539"/>
      <c r="R69" s="539"/>
      <c r="S69" s="539"/>
      <c r="T69" s="539"/>
      <c r="U69" s="539"/>
      <c r="V69" s="539"/>
      <c r="W69" s="539"/>
      <c r="X69" s="539"/>
      <c r="Y69" s="539"/>
      <c r="Z69" s="539"/>
      <c r="AA69" s="539"/>
      <c r="AB69" s="539"/>
      <c r="AC69" s="539"/>
      <c r="AD69" s="539"/>
    </row>
    <row r="70" ht="13.5" customHeight="1">
      <c r="A70" s="539"/>
      <c r="B70" s="594"/>
      <c r="C70" s="594"/>
      <c r="D70" s="594"/>
      <c r="E70" s="594"/>
      <c r="F70" s="594"/>
      <c r="G70" s="594"/>
      <c r="H70" s="594"/>
      <c r="I70" s="594"/>
      <c r="J70" s="594"/>
      <c r="K70" s="594"/>
      <c r="L70" s="539"/>
      <c r="M70" s="539"/>
      <c r="N70" s="539"/>
      <c r="O70" s="539"/>
      <c r="P70" s="539"/>
      <c r="Q70" s="539"/>
      <c r="R70" s="539"/>
      <c r="S70" s="539"/>
      <c r="T70" s="539"/>
      <c r="U70" s="539"/>
      <c r="V70" s="539"/>
      <c r="W70" s="539"/>
      <c r="X70" s="539"/>
      <c r="Y70" s="539"/>
      <c r="Z70" s="539"/>
      <c r="AA70" s="539"/>
      <c r="AB70" s="539"/>
      <c r="AC70" s="539"/>
      <c r="AD70" s="539"/>
    </row>
    <row r="71" ht="13.5" customHeight="1">
      <c r="A71" s="539"/>
      <c r="B71" s="594"/>
      <c r="C71" s="594"/>
      <c r="D71" s="594"/>
      <c r="E71" s="594"/>
      <c r="F71" s="594"/>
      <c r="G71" s="594"/>
      <c r="H71" s="594"/>
      <c r="I71" s="594"/>
      <c r="J71" s="594"/>
      <c r="K71" s="594"/>
      <c r="L71" s="539"/>
      <c r="M71" s="539"/>
      <c r="N71" s="539"/>
      <c r="O71" s="539"/>
      <c r="P71" s="539"/>
      <c r="Q71" s="539"/>
      <c r="R71" s="539"/>
      <c r="S71" s="539"/>
      <c r="T71" s="539"/>
      <c r="U71" s="539"/>
      <c r="V71" s="539"/>
      <c r="W71" s="539"/>
      <c r="X71" s="539"/>
      <c r="Y71" s="539"/>
      <c r="Z71" s="539"/>
      <c r="AA71" s="539"/>
      <c r="AB71" s="539"/>
      <c r="AC71" s="539"/>
      <c r="AD71" s="539"/>
    </row>
    <row r="72" ht="13.5" customHeight="1">
      <c r="A72" s="539"/>
      <c r="B72" s="594"/>
      <c r="C72" s="594"/>
      <c r="D72" s="594"/>
      <c r="E72" s="594"/>
      <c r="F72" s="594"/>
      <c r="G72" s="594"/>
      <c r="H72" s="594"/>
      <c r="I72" s="594"/>
      <c r="J72" s="594"/>
      <c r="K72" s="594"/>
      <c r="L72" s="539"/>
      <c r="M72" s="539"/>
      <c r="N72" s="539"/>
      <c r="O72" s="539"/>
      <c r="P72" s="539"/>
      <c r="Q72" s="539"/>
      <c r="R72" s="539"/>
      <c r="S72" s="539"/>
      <c r="T72" s="539"/>
      <c r="U72" s="539"/>
      <c r="V72" s="539"/>
      <c r="W72" s="539"/>
      <c r="X72" s="539"/>
      <c r="Y72" s="539"/>
      <c r="Z72" s="539"/>
      <c r="AA72" s="539"/>
      <c r="AB72" s="539"/>
      <c r="AC72" s="539"/>
      <c r="AD72" s="539"/>
    </row>
    <row r="73" ht="13.5" customHeight="1">
      <c r="A73" s="539"/>
      <c r="B73" s="594"/>
      <c r="C73" s="594"/>
      <c r="D73" s="594"/>
      <c r="E73" s="594"/>
      <c r="F73" s="594"/>
      <c r="G73" s="594"/>
      <c r="H73" s="594"/>
      <c r="I73" s="594"/>
      <c r="J73" s="594"/>
      <c r="K73" s="594"/>
      <c r="L73" s="539"/>
      <c r="M73" s="539"/>
      <c r="N73" s="539"/>
      <c r="O73" s="539"/>
      <c r="P73" s="539"/>
      <c r="Q73" s="539"/>
      <c r="R73" s="539"/>
      <c r="S73" s="539"/>
      <c r="T73" s="539"/>
      <c r="U73" s="539"/>
      <c r="V73" s="539"/>
      <c r="W73" s="539"/>
      <c r="X73" s="539"/>
      <c r="Y73" s="539"/>
      <c r="Z73" s="539"/>
      <c r="AA73" s="539"/>
      <c r="AB73" s="539"/>
      <c r="AC73" s="539"/>
      <c r="AD73" s="539"/>
    </row>
    <row r="74" ht="13.5" customHeight="1">
      <c r="A74" s="539"/>
      <c r="B74" s="594"/>
      <c r="C74" s="594"/>
      <c r="D74" s="594"/>
      <c r="E74" s="594"/>
      <c r="F74" s="594"/>
      <c r="G74" s="594"/>
      <c r="H74" s="594"/>
      <c r="I74" s="594"/>
      <c r="J74" s="594"/>
      <c r="K74" s="594"/>
      <c r="L74" s="539"/>
      <c r="M74" s="539"/>
      <c r="N74" s="539"/>
      <c r="O74" s="539"/>
      <c r="P74" s="539"/>
      <c r="Q74" s="539"/>
      <c r="R74" s="539"/>
      <c r="S74" s="539"/>
      <c r="T74" s="539"/>
      <c r="U74" s="539"/>
      <c r="V74" s="539"/>
      <c r="W74" s="539"/>
      <c r="X74" s="539"/>
      <c r="Y74" s="539"/>
      <c r="Z74" s="539"/>
      <c r="AA74" s="539"/>
      <c r="AB74" s="539"/>
      <c r="AC74" s="539"/>
      <c r="AD74" s="539"/>
    </row>
    <row r="75" ht="13.5" customHeight="1">
      <c r="A75" s="539"/>
      <c r="B75" s="594"/>
      <c r="C75" s="594"/>
      <c r="D75" s="594"/>
      <c r="E75" s="594"/>
      <c r="F75" s="594"/>
      <c r="G75" s="594"/>
      <c r="H75" s="594"/>
      <c r="I75" s="594"/>
      <c r="J75" s="594"/>
      <c r="K75" s="594"/>
      <c r="L75" s="539"/>
      <c r="M75" s="539"/>
      <c r="N75" s="539"/>
      <c r="O75" s="539"/>
      <c r="P75" s="539"/>
      <c r="Q75" s="539"/>
      <c r="R75" s="539"/>
      <c r="S75" s="539"/>
      <c r="T75" s="539"/>
      <c r="U75" s="539"/>
      <c r="V75" s="539"/>
      <c r="W75" s="539"/>
      <c r="X75" s="539"/>
      <c r="Y75" s="539"/>
      <c r="Z75" s="539"/>
      <c r="AA75" s="539"/>
      <c r="AB75" s="539"/>
      <c r="AC75" s="539"/>
      <c r="AD75" s="539"/>
    </row>
    <row r="76" ht="13.5" customHeight="1">
      <c r="A76" s="539"/>
      <c r="B76" s="594"/>
      <c r="C76" s="594"/>
      <c r="D76" s="594"/>
      <c r="E76" s="594"/>
      <c r="F76" s="594"/>
      <c r="G76" s="594"/>
      <c r="H76" s="594"/>
      <c r="I76" s="594"/>
      <c r="J76" s="594"/>
      <c r="K76" s="594"/>
      <c r="L76" s="539"/>
      <c r="M76" s="539"/>
      <c r="N76" s="539"/>
      <c r="O76" s="539"/>
      <c r="P76" s="539"/>
      <c r="Q76" s="539"/>
      <c r="R76" s="539"/>
      <c r="S76" s="539"/>
      <c r="T76" s="539"/>
      <c r="U76" s="539"/>
      <c r="V76" s="539"/>
      <c r="W76" s="539"/>
      <c r="X76" s="539"/>
      <c r="Y76" s="539"/>
      <c r="Z76" s="539"/>
      <c r="AA76" s="539"/>
      <c r="AB76" s="539"/>
      <c r="AC76" s="539"/>
      <c r="AD76" s="539"/>
    </row>
    <row r="77" ht="13.5" customHeight="1">
      <c r="A77" s="539"/>
      <c r="B77" s="594"/>
      <c r="C77" s="594"/>
      <c r="D77" s="594"/>
      <c r="E77" s="594"/>
      <c r="F77" s="594"/>
      <c r="G77" s="594"/>
      <c r="H77" s="594"/>
      <c r="I77" s="594"/>
      <c r="J77" s="594"/>
      <c r="K77" s="594"/>
      <c r="L77" s="539"/>
      <c r="M77" s="539"/>
      <c r="N77" s="539"/>
      <c r="O77" s="539"/>
      <c r="P77" s="539"/>
      <c r="Q77" s="539"/>
      <c r="R77" s="539"/>
      <c r="S77" s="539"/>
      <c r="T77" s="539"/>
      <c r="U77" s="539"/>
      <c r="V77" s="539"/>
      <c r="W77" s="539"/>
      <c r="X77" s="539"/>
      <c r="Y77" s="539"/>
      <c r="Z77" s="539"/>
      <c r="AA77" s="539"/>
      <c r="AB77" s="539"/>
      <c r="AC77" s="539"/>
      <c r="AD77" s="539"/>
    </row>
    <row r="78" ht="13.5" customHeight="1">
      <c r="A78" s="539"/>
      <c r="B78" s="594"/>
      <c r="C78" s="594"/>
      <c r="D78" s="594"/>
      <c r="E78" s="594"/>
      <c r="F78" s="594"/>
      <c r="G78" s="594"/>
      <c r="H78" s="594"/>
      <c r="I78" s="594"/>
      <c r="J78" s="594"/>
      <c r="K78" s="594"/>
      <c r="L78" s="539"/>
      <c r="M78" s="539"/>
      <c r="N78" s="539"/>
      <c r="O78" s="539"/>
      <c r="P78" s="539"/>
      <c r="Q78" s="539"/>
      <c r="R78" s="539"/>
      <c r="S78" s="539"/>
      <c r="T78" s="539"/>
      <c r="U78" s="539"/>
      <c r="V78" s="539"/>
      <c r="W78" s="539"/>
      <c r="X78" s="539"/>
      <c r="Y78" s="539"/>
      <c r="Z78" s="539"/>
      <c r="AA78" s="539"/>
      <c r="AB78" s="539"/>
      <c r="AC78" s="539"/>
      <c r="AD78" s="539"/>
    </row>
    <row r="79" ht="13.5" customHeight="1">
      <c r="A79" s="539"/>
      <c r="B79" s="594"/>
      <c r="C79" s="594"/>
      <c r="D79" s="594"/>
      <c r="E79" s="594"/>
      <c r="F79" s="594"/>
      <c r="G79" s="594"/>
      <c r="H79" s="594"/>
      <c r="I79" s="594"/>
      <c r="J79" s="594"/>
      <c r="K79" s="594"/>
      <c r="L79" s="539"/>
      <c r="M79" s="539"/>
      <c r="N79" s="539"/>
      <c r="O79" s="539"/>
      <c r="P79" s="539"/>
      <c r="Q79" s="539"/>
      <c r="R79" s="539"/>
      <c r="S79" s="539"/>
      <c r="T79" s="539"/>
      <c r="U79" s="539"/>
      <c r="V79" s="539"/>
      <c r="W79" s="539"/>
      <c r="X79" s="539"/>
      <c r="Y79" s="539"/>
      <c r="Z79" s="539"/>
      <c r="AA79" s="539"/>
      <c r="AB79" s="539"/>
      <c r="AC79" s="539"/>
      <c r="AD79" s="539"/>
    </row>
    <row r="80" ht="13.5" customHeight="1">
      <c r="A80" s="539"/>
      <c r="B80" s="594"/>
      <c r="C80" s="594"/>
      <c r="D80" s="594"/>
      <c r="E80" s="594"/>
      <c r="F80" s="594"/>
      <c r="G80" s="594"/>
      <c r="H80" s="594"/>
      <c r="I80" s="594"/>
      <c r="J80" s="594"/>
      <c r="K80" s="594"/>
      <c r="L80" s="539"/>
      <c r="M80" s="539"/>
      <c r="N80" s="539"/>
      <c r="O80" s="539"/>
      <c r="P80" s="539"/>
      <c r="Q80" s="539"/>
      <c r="R80" s="539"/>
      <c r="S80" s="539"/>
      <c r="T80" s="539"/>
      <c r="U80" s="539"/>
      <c r="V80" s="539"/>
      <c r="W80" s="539"/>
      <c r="X80" s="539"/>
      <c r="Y80" s="539"/>
      <c r="Z80" s="539"/>
      <c r="AA80" s="539"/>
      <c r="AB80" s="539"/>
      <c r="AC80" s="539"/>
      <c r="AD80" s="539"/>
    </row>
    <row r="81" ht="13.5" customHeight="1">
      <c r="A81" s="539"/>
      <c r="B81" s="594"/>
      <c r="C81" s="594"/>
      <c r="D81" s="594"/>
      <c r="E81" s="594"/>
      <c r="F81" s="594"/>
      <c r="G81" s="594"/>
      <c r="H81" s="594"/>
      <c r="I81" s="594"/>
      <c r="J81" s="594"/>
      <c r="K81" s="594"/>
      <c r="L81" s="539"/>
      <c r="M81" s="539"/>
      <c r="N81" s="539"/>
      <c r="O81" s="539"/>
      <c r="P81" s="539"/>
      <c r="Q81" s="539"/>
      <c r="R81" s="539"/>
      <c r="S81" s="539"/>
      <c r="T81" s="539"/>
      <c r="U81" s="539"/>
      <c r="V81" s="539"/>
      <c r="W81" s="539"/>
      <c r="X81" s="539"/>
      <c r="Y81" s="539"/>
      <c r="Z81" s="539"/>
      <c r="AA81" s="539"/>
      <c r="AB81" s="539"/>
      <c r="AC81" s="539"/>
      <c r="AD81" s="539"/>
    </row>
    <row r="82" ht="13.5" customHeight="1">
      <c r="A82" s="539"/>
      <c r="B82" s="594"/>
      <c r="C82" s="594"/>
      <c r="D82" s="594"/>
      <c r="E82" s="594"/>
      <c r="F82" s="594"/>
      <c r="G82" s="594"/>
      <c r="H82" s="594"/>
      <c r="I82" s="594"/>
      <c r="J82" s="594"/>
      <c r="K82" s="594"/>
      <c r="L82" s="539"/>
      <c r="M82" s="539"/>
      <c r="N82" s="539"/>
      <c r="O82" s="539"/>
      <c r="P82" s="539"/>
      <c r="Q82" s="539"/>
      <c r="R82" s="539"/>
      <c r="S82" s="539"/>
      <c r="T82" s="539"/>
      <c r="U82" s="539"/>
      <c r="V82" s="539"/>
      <c r="W82" s="539"/>
      <c r="X82" s="539"/>
      <c r="Y82" s="539"/>
      <c r="Z82" s="539"/>
      <c r="AA82" s="539"/>
      <c r="AB82" s="539"/>
      <c r="AC82" s="539"/>
      <c r="AD82" s="539"/>
    </row>
    <row r="83" ht="13.5" customHeight="1">
      <c r="A83" s="539"/>
      <c r="B83" s="594"/>
      <c r="C83" s="594"/>
      <c r="D83" s="594"/>
      <c r="E83" s="594"/>
      <c r="F83" s="594"/>
      <c r="G83" s="594"/>
      <c r="H83" s="594"/>
      <c r="I83" s="594"/>
      <c r="J83" s="594"/>
      <c r="K83" s="594"/>
      <c r="L83" s="539"/>
      <c r="M83" s="539"/>
      <c r="N83" s="539"/>
      <c r="O83" s="539"/>
      <c r="P83" s="539"/>
      <c r="Q83" s="539"/>
      <c r="R83" s="539"/>
      <c r="S83" s="539"/>
      <c r="T83" s="539"/>
      <c r="U83" s="539"/>
      <c r="V83" s="539"/>
      <c r="W83" s="539"/>
      <c r="X83" s="539"/>
      <c r="Y83" s="539"/>
      <c r="Z83" s="539"/>
      <c r="AA83" s="539"/>
      <c r="AB83" s="539"/>
      <c r="AC83" s="539"/>
      <c r="AD83" s="539"/>
    </row>
    <row r="84" ht="13.5" customHeight="1">
      <c r="A84" s="539"/>
      <c r="B84" s="594"/>
      <c r="C84" s="594"/>
      <c r="D84" s="594"/>
      <c r="E84" s="594"/>
      <c r="F84" s="594"/>
      <c r="G84" s="594"/>
      <c r="H84" s="594"/>
      <c r="I84" s="594"/>
      <c r="J84" s="594"/>
      <c r="K84" s="594"/>
      <c r="L84" s="539"/>
      <c r="M84" s="539"/>
      <c r="N84" s="539"/>
      <c r="O84" s="539"/>
      <c r="P84" s="539"/>
      <c r="Q84" s="539"/>
      <c r="R84" s="539"/>
      <c r="S84" s="539"/>
      <c r="T84" s="539"/>
      <c r="U84" s="539"/>
      <c r="V84" s="539"/>
      <c r="W84" s="539"/>
      <c r="X84" s="539"/>
      <c r="Y84" s="539"/>
      <c r="Z84" s="539"/>
      <c r="AA84" s="539"/>
      <c r="AB84" s="539"/>
      <c r="AC84" s="539"/>
      <c r="AD84" s="539"/>
    </row>
    <row r="85" ht="13.5" customHeight="1">
      <c r="A85" s="539"/>
      <c r="B85" s="594"/>
      <c r="C85" s="594"/>
      <c r="D85" s="594"/>
      <c r="E85" s="594"/>
      <c r="F85" s="594"/>
      <c r="G85" s="594"/>
      <c r="H85" s="594"/>
      <c r="I85" s="594"/>
      <c r="J85" s="594"/>
      <c r="K85" s="594"/>
      <c r="L85" s="539"/>
      <c r="M85" s="539"/>
      <c r="N85" s="539"/>
      <c r="O85" s="539"/>
      <c r="P85" s="539"/>
      <c r="Q85" s="539"/>
      <c r="R85" s="539"/>
      <c r="S85" s="539"/>
      <c r="T85" s="539"/>
      <c r="U85" s="539"/>
      <c r="V85" s="539"/>
      <c r="W85" s="539"/>
      <c r="X85" s="539"/>
      <c r="Y85" s="539"/>
      <c r="Z85" s="539"/>
      <c r="AA85" s="539"/>
      <c r="AB85" s="539"/>
      <c r="AC85" s="539"/>
      <c r="AD85" s="539"/>
    </row>
    <row r="86" ht="13.5" customHeight="1">
      <c r="A86" s="539"/>
      <c r="B86" s="594"/>
      <c r="C86" s="594"/>
      <c r="D86" s="594"/>
      <c r="E86" s="594"/>
      <c r="F86" s="594"/>
      <c r="G86" s="594"/>
      <c r="H86" s="594"/>
      <c r="I86" s="594"/>
      <c r="J86" s="594"/>
      <c r="K86" s="594"/>
      <c r="L86" s="539"/>
      <c r="M86" s="539"/>
      <c r="N86" s="539"/>
      <c r="O86" s="539"/>
      <c r="P86" s="539"/>
      <c r="Q86" s="539"/>
      <c r="R86" s="539"/>
      <c r="S86" s="539"/>
      <c r="T86" s="539"/>
      <c r="U86" s="539"/>
      <c r="V86" s="539"/>
      <c r="W86" s="539"/>
      <c r="X86" s="539"/>
      <c r="Y86" s="539"/>
      <c r="Z86" s="539"/>
      <c r="AA86" s="539"/>
      <c r="AB86" s="539"/>
      <c r="AC86" s="539"/>
      <c r="AD86" s="539"/>
    </row>
    <row r="87" ht="13.5" customHeight="1">
      <c r="A87" s="539"/>
      <c r="B87" s="594"/>
      <c r="C87" s="594"/>
      <c r="D87" s="594"/>
      <c r="E87" s="594"/>
      <c r="F87" s="594"/>
      <c r="G87" s="594"/>
      <c r="H87" s="594"/>
      <c r="I87" s="594"/>
      <c r="J87" s="594"/>
      <c r="K87" s="594"/>
      <c r="L87" s="539"/>
      <c r="M87" s="539"/>
      <c r="N87" s="539"/>
      <c r="O87" s="539"/>
      <c r="P87" s="539"/>
      <c r="Q87" s="539"/>
      <c r="R87" s="539"/>
      <c r="S87" s="539"/>
      <c r="T87" s="539"/>
      <c r="U87" s="539"/>
      <c r="V87" s="539"/>
      <c r="W87" s="539"/>
      <c r="X87" s="539"/>
      <c r="Y87" s="539"/>
      <c r="Z87" s="539"/>
      <c r="AA87" s="539"/>
      <c r="AB87" s="539"/>
      <c r="AC87" s="539"/>
      <c r="AD87" s="539"/>
    </row>
    <row r="88" ht="13.5" customHeight="1">
      <c r="A88" s="539"/>
      <c r="B88" s="594"/>
      <c r="C88" s="594"/>
      <c r="D88" s="594"/>
      <c r="E88" s="594"/>
      <c r="F88" s="594"/>
      <c r="G88" s="594"/>
      <c r="H88" s="594"/>
      <c r="I88" s="594"/>
      <c r="J88" s="594"/>
      <c r="K88" s="594"/>
      <c r="L88" s="539"/>
      <c r="M88" s="539"/>
      <c r="N88" s="539"/>
      <c r="O88" s="539"/>
      <c r="P88" s="539"/>
      <c r="Q88" s="539"/>
      <c r="R88" s="539"/>
      <c r="S88" s="539"/>
      <c r="T88" s="539"/>
      <c r="U88" s="539"/>
      <c r="V88" s="539"/>
      <c r="W88" s="539"/>
      <c r="X88" s="539"/>
      <c r="Y88" s="539"/>
      <c r="Z88" s="539"/>
      <c r="AA88" s="539"/>
      <c r="AB88" s="539"/>
      <c r="AC88" s="539"/>
      <c r="AD88" s="539"/>
    </row>
    <row r="89" ht="13.5" customHeight="1">
      <c r="A89" s="539"/>
      <c r="B89" s="594"/>
      <c r="C89" s="594"/>
      <c r="D89" s="594"/>
      <c r="E89" s="594"/>
      <c r="F89" s="594"/>
      <c r="G89" s="594"/>
      <c r="H89" s="594"/>
      <c r="I89" s="594"/>
      <c r="J89" s="594"/>
      <c r="K89" s="594"/>
      <c r="L89" s="539"/>
      <c r="M89" s="539"/>
      <c r="N89" s="539"/>
      <c r="O89" s="539"/>
      <c r="P89" s="539"/>
      <c r="Q89" s="539"/>
      <c r="R89" s="539"/>
      <c r="S89" s="539"/>
      <c r="T89" s="539"/>
      <c r="U89" s="539"/>
      <c r="V89" s="539"/>
      <c r="W89" s="539"/>
      <c r="X89" s="539"/>
      <c r="Y89" s="539"/>
      <c r="Z89" s="539"/>
      <c r="AA89" s="539"/>
      <c r="AB89" s="539"/>
      <c r="AC89" s="539"/>
      <c r="AD89" s="539"/>
    </row>
    <row r="90" ht="13.5" customHeight="1">
      <c r="A90" s="539"/>
      <c r="B90" s="594"/>
      <c r="C90" s="594"/>
      <c r="D90" s="594"/>
      <c r="E90" s="594"/>
      <c r="F90" s="594"/>
      <c r="G90" s="594"/>
      <c r="H90" s="594"/>
      <c r="I90" s="594"/>
      <c r="J90" s="594"/>
      <c r="K90" s="594"/>
      <c r="L90" s="539"/>
      <c r="M90" s="539"/>
      <c r="N90" s="539"/>
      <c r="O90" s="539"/>
      <c r="P90" s="539"/>
      <c r="Q90" s="539"/>
      <c r="R90" s="539"/>
      <c r="S90" s="539"/>
      <c r="T90" s="539"/>
      <c r="U90" s="539"/>
      <c r="V90" s="539"/>
      <c r="W90" s="539"/>
      <c r="X90" s="539"/>
      <c r="Y90" s="539"/>
      <c r="Z90" s="539"/>
      <c r="AA90" s="539"/>
      <c r="AB90" s="539"/>
      <c r="AC90" s="539"/>
      <c r="AD90" s="539"/>
    </row>
    <row r="91" ht="13.5" customHeight="1">
      <c r="A91" s="539"/>
      <c r="B91" s="594"/>
      <c r="C91" s="594"/>
      <c r="D91" s="594"/>
      <c r="E91" s="594"/>
      <c r="F91" s="594"/>
      <c r="G91" s="594"/>
      <c r="H91" s="594"/>
      <c r="I91" s="594"/>
      <c r="J91" s="594"/>
      <c r="K91" s="594"/>
      <c r="L91" s="539"/>
      <c r="M91" s="539"/>
      <c r="N91" s="539"/>
      <c r="O91" s="539"/>
      <c r="P91" s="539"/>
      <c r="Q91" s="539"/>
      <c r="R91" s="539"/>
      <c r="S91" s="539"/>
      <c r="T91" s="539"/>
      <c r="U91" s="539"/>
      <c r="V91" s="539"/>
      <c r="W91" s="539"/>
      <c r="X91" s="539"/>
      <c r="Y91" s="539"/>
      <c r="Z91" s="539"/>
      <c r="AA91" s="539"/>
      <c r="AB91" s="539"/>
      <c r="AC91" s="539"/>
      <c r="AD91" s="539"/>
    </row>
    <row r="92" ht="13.5" customHeight="1">
      <c r="A92" s="539"/>
      <c r="B92" s="594"/>
      <c r="C92" s="594"/>
      <c r="D92" s="594"/>
      <c r="E92" s="594"/>
      <c r="F92" s="594"/>
      <c r="G92" s="594"/>
      <c r="H92" s="594"/>
      <c r="I92" s="594"/>
      <c r="J92" s="594"/>
      <c r="K92" s="594"/>
      <c r="L92" s="539"/>
      <c r="M92" s="539"/>
      <c r="N92" s="539"/>
      <c r="O92" s="539"/>
      <c r="P92" s="539"/>
      <c r="Q92" s="539"/>
      <c r="R92" s="539"/>
      <c r="S92" s="539"/>
      <c r="T92" s="539"/>
      <c r="U92" s="539"/>
      <c r="V92" s="539"/>
      <c r="W92" s="539"/>
      <c r="X92" s="539"/>
      <c r="Y92" s="539"/>
      <c r="Z92" s="539"/>
      <c r="AA92" s="539"/>
      <c r="AB92" s="539"/>
      <c r="AC92" s="539"/>
      <c r="AD92" s="539"/>
    </row>
    <row r="93" ht="13.5" customHeight="1">
      <c r="A93" s="539"/>
      <c r="B93" s="594"/>
      <c r="C93" s="594"/>
      <c r="D93" s="594"/>
      <c r="E93" s="594"/>
      <c r="F93" s="594"/>
      <c r="G93" s="594"/>
      <c r="H93" s="594"/>
      <c r="I93" s="594"/>
      <c r="J93" s="594"/>
      <c r="K93" s="594"/>
      <c r="L93" s="539"/>
      <c r="M93" s="539"/>
      <c r="N93" s="539"/>
      <c r="O93" s="539"/>
      <c r="P93" s="539"/>
      <c r="Q93" s="539"/>
      <c r="R93" s="539"/>
      <c r="S93" s="539"/>
      <c r="T93" s="539"/>
      <c r="U93" s="539"/>
      <c r="V93" s="539"/>
      <c r="W93" s="539"/>
      <c r="X93" s="539"/>
      <c r="Y93" s="539"/>
      <c r="Z93" s="539"/>
      <c r="AA93" s="539"/>
      <c r="AB93" s="539"/>
      <c r="AC93" s="539"/>
      <c r="AD93" s="539"/>
    </row>
    <row r="94" ht="13.5" customHeight="1">
      <c r="A94" s="539"/>
      <c r="B94" s="594"/>
      <c r="C94" s="594"/>
      <c r="D94" s="594"/>
      <c r="E94" s="594"/>
      <c r="F94" s="594"/>
      <c r="G94" s="594"/>
      <c r="H94" s="594"/>
      <c r="I94" s="594"/>
      <c r="J94" s="594"/>
      <c r="K94" s="594"/>
      <c r="L94" s="539"/>
      <c r="M94" s="539"/>
      <c r="N94" s="539"/>
      <c r="O94" s="539"/>
      <c r="P94" s="539"/>
      <c r="Q94" s="539"/>
      <c r="R94" s="539"/>
      <c r="S94" s="539"/>
      <c r="T94" s="539"/>
      <c r="U94" s="539"/>
      <c r="V94" s="539"/>
      <c r="W94" s="539"/>
      <c r="X94" s="539"/>
      <c r="Y94" s="539"/>
      <c r="Z94" s="539"/>
      <c r="AA94" s="539"/>
      <c r="AB94" s="539"/>
      <c r="AC94" s="539"/>
      <c r="AD94" s="539"/>
    </row>
    <row r="95" ht="13.5" customHeight="1">
      <c r="A95" s="539"/>
      <c r="B95" s="594"/>
      <c r="C95" s="594"/>
      <c r="D95" s="594"/>
      <c r="E95" s="594"/>
      <c r="F95" s="594"/>
      <c r="G95" s="594"/>
      <c r="H95" s="594"/>
      <c r="I95" s="594"/>
      <c r="J95" s="594"/>
      <c r="K95" s="594"/>
      <c r="L95" s="539"/>
      <c r="M95" s="539"/>
      <c r="N95" s="539"/>
      <c r="O95" s="539"/>
      <c r="P95" s="539"/>
      <c r="Q95" s="539"/>
      <c r="R95" s="539"/>
      <c r="S95" s="539"/>
      <c r="T95" s="539"/>
      <c r="U95" s="539"/>
      <c r="V95" s="539"/>
      <c r="W95" s="539"/>
      <c r="X95" s="539"/>
      <c r="Y95" s="539"/>
      <c r="Z95" s="539"/>
      <c r="AA95" s="539"/>
      <c r="AB95" s="539"/>
      <c r="AC95" s="539"/>
      <c r="AD95" s="539"/>
    </row>
    <row r="96" ht="13.5" customHeight="1">
      <c r="A96" s="539"/>
      <c r="B96" s="594"/>
      <c r="C96" s="594"/>
      <c r="D96" s="594"/>
      <c r="E96" s="594"/>
      <c r="F96" s="594"/>
      <c r="G96" s="594"/>
      <c r="H96" s="594"/>
      <c r="I96" s="594"/>
      <c r="J96" s="594"/>
      <c r="K96" s="594"/>
      <c r="L96" s="539"/>
      <c r="M96" s="539"/>
      <c r="N96" s="539"/>
      <c r="O96" s="539"/>
      <c r="P96" s="539"/>
      <c r="Q96" s="539"/>
      <c r="R96" s="539"/>
      <c r="S96" s="539"/>
      <c r="T96" s="539"/>
      <c r="U96" s="539"/>
      <c r="V96" s="539"/>
      <c r="W96" s="539"/>
      <c r="X96" s="539"/>
      <c r="Y96" s="539"/>
      <c r="Z96" s="539"/>
      <c r="AA96" s="539"/>
      <c r="AB96" s="539"/>
      <c r="AC96" s="539"/>
      <c r="AD96" s="539"/>
    </row>
    <row r="97" ht="13.5" customHeight="1">
      <c r="A97" s="539"/>
      <c r="B97" s="594"/>
      <c r="C97" s="594"/>
      <c r="D97" s="594"/>
      <c r="E97" s="594"/>
      <c r="F97" s="594"/>
      <c r="G97" s="594"/>
      <c r="H97" s="594"/>
      <c r="I97" s="594"/>
      <c r="J97" s="594"/>
      <c r="K97" s="594"/>
      <c r="L97" s="539"/>
      <c r="M97" s="539"/>
      <c r="N97" s="539"/>
      <c r="O97" s="539"/>
      <c r="P97" s="539"/>
      <c r="Q97" s="539"/>
      <c r="R97" s="539"/>
      <c r="S97" s="539"/>
      <c r="T97" s="539"/>
      <c r="U97" s="539"/>
      <c r="V97" s="539"/>
      <c r="W97" s="539"/>
      <c r="X97" s="539"/>
      <c r="Y97" s="539"/>
      <c r="Z97" s="539"/>
      <c r="AA97" s="539"/>
      <c r="AB97" s="539"/>
      <c r="AC97" s="539"/>
      <c r="AD97" s="539"/>
    </row>
    <row r="98" ht="13.5" customHeight="1">
      <c r="A98" s="539"/>
      <c r="B98" s="594"/>
      <c r="C98" s="594"/>
      <c r="D98" s="594"/>
      <c r="E98" s="594"/>
      <c r="F98" s="594"/>
      <c r="G98" s="594"/>
      <c r="H98" s="594"/>
      <c r="I98" s="594"/>
      <c r="J98" s="594"/>
      <c r="K98" s="594"/>
      <c r="L98" s="539"/>
      <c r="M98" s="539"/>
      <c r="N98" s="539"/>
      <c r="O98" s="539"/>
      <c r="P98" s="539"/>
      <c r="Q98" s="539"/>
      <c r="R98" s="539"/>
      <c r="S98" s="539"/>
      <c r="T98" s="539"/>
      <c r="U98" s="539"/>
      <c r="V98" s="539"/>
      <c r="W98" s="539"/>
      <c r="X98" s="539"/>
      <c r="Y98" s="539"/>
      <c r="Z98" s="539"/>
      <c r="AA98" s="539"/>
      <c r="AB98" s="539"/>
      <c r="AC98" s="539"/>
      <c r="AD98" s="539"/>
    </row>
    <row r="99" ht="13.5" customHeight="1">
      <c r="A99" s="539"/>
      <c r="B99" s="594"/>
      <c r="C99" s="594"/>
      <c r="D99" s="594"/>
      <c r="E99" s="594"/>
      <c r="F99" s="594"/>
      <c r="G99" s="594"/>
      <c r="H99" s="594"/>
      <c r="I99" s="594"/>
      <c r="J99" s="594"/>
      <c r="K99" s="594"/>
      <c r="L99" s="539"/>
      <c r="M99" s="539"/>
      <c r="N99" s="539"/>
      <c r="O99" s="539"/>
      <c r="P99" s="539"/>
      <c r="Q99" s="539"/>
      <c r="R99" s="539"/>
      <c r="S99" s="539"/>
      <c r="T99" s="539"/>
      <c r="U99" s="539"/>
      <c r="V99" s="539"/>
      <c r="W99" s="539"/>
      <c r="X99" s="539"/>
      <c r="Y99" s="539"/>
      <c r="Z99" s="539"/>
      <c r="AA99" s="539"/>
      <c r="AB99" s="539"/>
      <c r="AC99" s="539"/>
      <c r="AD99" s="539"/>
    </row>
    <row r="100" ht="13.5" customHeight="1">
      <c r="A100" s="539"/>
      <c r="B100" s="594"/>
      <c r="C100" s="594"/>
      <c r="D100" s="594"/>
      <c r="E100" s="594"/>
      <c r="F100" s="594"/>
      <c r="G100" s="594"/>
      <c r="H100" s="594"/>
      <c r="I100" s="594"/>
      <c r="J100" s="594"/>
      <c r="K100" s="594"/>
      <c r="L100" s="539"/>
      <c r="M100" s="539"/>
      <c r="N100" s="539"/>
      <c r="O100" s="539"/>
      <c r="P100" s="539"/>
      <c r="Q100" s="539"/>
      <c r="R100" s="539"/>
      <c r="S100" s="539"/>
      <c r="T100" s="539"/>
      <c r="U100" s="539"/>
      <c r="V100" s="539"/>
      <c r="W100" s="539"/>
      <c r="X100" s="539"/>
      <c r="Y100" s="539"/>
      <c r="Z100" s="539"/>
      <c r="AA100" s="539"/>
      <c r="AB100" s="539"/>
      <c r="AC100" s="539"/>
      <c r="AD100" s="539"/>
    </row>
    <row r="101" ht="13.5" customHeight="1">
      <c r="A101" s="539"/>
      <c r="B101" s="594"/>
      <c r="C101" s="594"/>
      <c r="D101" s="594"/>
      <c r="E101" s="594"/>
      <c r="F101" s="594"/>
      <c r="G101" s="594"/>
      <c r="H101" s="594"/>
      <c r="I101" s="594"/>
      <c r="J101" s="594"/>
      <c r="K101" s="594"/>
      <c r="L101" s="539"/>
      <c r="M101" s="539"/>
      <c r="N101" s="539"/>
      <c r="O101" s="539"/>
      <c r="P101" s="539"/>
      <c r="Q101" s="539"/>
      <c r="R101" s="539"/>
      <c r="S101" s="539"/>
      <c r="T101" s="539"/>
      <c r="U101" s="539"/>
      <c r="V101" s="539"/>
      <c r="W101" s="539"/>
      <c r="X101" s="539"/>
      <c r="Y101" s="539"/>
      <c r="Z101" s="539"/>
      <c r="AA101" s="539"/>
      <c r="AB101" s="539"/>
      <c r="AC101" s="539"/>
      <c r="AD101" s="539"/>
    </row>
    <row r="102" ht="13.5" customHeight="1">
      <c r="A102" s="539"/>
      <c r="B102" s="594"/>
      <c r="C102" s="594"/>
      <c r="D102" s="594"/>
      <c r="E102" s="594"/>
      <c r="F102" s="594"/>
      <c r="G102" s="594"/>
      <c r="H102" s="594"/>
      <c r="I102" s="594"/>
      <c r="J102" s="594"/>
      <c r="K102" s="594"/>
      <c r="L102" s="539"/>
      <c r="M102" s="539"/>
      <c r="N102" s="539"/>
      <c r="O102" s="539"/>
      <c r="P102" s="539"/>
      <c r="Q102" s="539"/>
      <c r="R102" s="539"/>
      <c r="S102" s="539"/>
      <c r="T102" s="539"/>
      <c r="U102" s="539"/>
      <c r="V102" s="539"/>
      <c r="W102" s="539"/>
      <c r="X102" s="539"/>
      <c r="Y102" s="539"/>
      <c r="Z102" s="539"/>
      <c r="AA102" s="539"/>
      <c r="AB102" s="539"/>
      <c r="AC102" s="539"/>
      <c r="AD102" s="539"/>
    </row>
    <row r="103" ht="13.5" customHeight="1">
      <c r="A103" s="539"/>
      <c r="B103" s="594"/>
      <c r="C103" s="594"/>
      <c r="D103" s="594"/>
      <c r="E103" s="594"/>
      <c r="F103" s="594"/>
      <c r="G103" s="594"/>
      <c r="H103" s="594"/>
      <c r="I103" s="594"/>
      <c r="J103" s="594"/>
      <c r="K103" s="594"/>
      <c r="L103" s="539"/>
      <c r="M103" s="539"/>
      <c r="N103" s="539"/>
      <c r="O103" s="539"/>
      <c r="P103" s="539"/>
      <c r="Q103" s="539"/>
      <c r="R103" s="539"/>
      <c r="S103" s="539"/>
      <c r="T103" s="539"/>
      <c r="U103" s="539"/>
      <c r="V103" s="539"/>
      <c r="W103" s="539"/>
      <c r="X103" s="539"/>
      <c r="Y103" s="539"/>
      <c r="Z103" s="539"/>
      <c r="AA103" s="539"/>
      <c r="AB103" s="539"/>
      <c r="AC103" s="539"/>
      <c r="AD103" s="539"/>
    </row>
    <row r="104" ht="13.5" customHeight="1">
      <c r="A104" s="539"/>
      <c r="B104" s="594"/>
      <c r="C104" s="594"/>
      <c r="D104" s="594"/>
      <c r="E104" s="594"/>
      <c r="F104" s="594"/>
      <c r="G104" s="594"/>
      <c r="H104" s="594"/>
      <c r="I104" s="594"/>
      <c r="J104" s="594"/>
      <c r="K104" s="594"/>
      <c r="L104" s="539"/>
      <c r="M104" s="539"/>
      <c r="N104" s="539"/>
      <c r="O104" s="539"/>
      <c r="P104" s="539"/>
      <c r="Q104" s="539"/>
      <c r="R104" s="539"/>
      <c r="S104" s="539"/>
      <c r="T104" s="539"/>
      <c r="U104" s="539"/>
      <c r="V104" s="539"/>
      <c r="W104" s="539"/>
      <c r="X104" s="539"/>
      <c r="Y104" s="539"/>
      <c r="Z104" s="539"/>
      <c r="AA104" s="539"/>
      <c r="AB104" s="539"/>
      <c r="AC104" s="539"/>
      <c r="AD104" s="539"/>
    </row>
    <row r="105" ht="13.5" customHeight="1">
      <c r="A105" s="539"/>
      <c r="B105" s="594"/>
      <c r="C105" s="594"/>
      <c r="D105" s="594"/>
      <c r="E105" s="594"/>
      <c r="F105" s="594"/>
      <c r="G105" s="594"/>
      <c r="H105" s="594"/>
      <c r="I105" s="594"/>
      <c r="J105" s="594"/>
      <c r="K105" s="594"/>
      <c r="L105" s="539"/>
      <c r="M105" s="539"/>
      <c r="N105" s="539"/>
      <c r="O105" s="539"/>
      <c r="P105" s="539"/>
      <c r="Q105" s="539"/>
      <c r="R105" s="539"/>
      <c r="S105" s="539"/>
      <c r="T105" s="539"/>
      <c r="U105" s="539"/>
      <c r="V105" s="539"/>
      <c r="W105" s="539"/>
      <c r="X105" s="539"/>
      <c r="Y105" s="539"/>
      <c r="Z105" s="539"/>
      <c r="AA105" s="539"/>
      <c r="AB105" s="539"/>
      <c r="AC105" s="539"/>
      <c r="AD105" s="539"/>
    </row>
    <row r="106" ht="13.5" customHeight="1">
      <c r="A106" s="539"/>
      <c r="B106" s="594"/>
      <c r="C106" s="594"/>
      <c r="D106" s="594"/>
      <c r="E106" s="594"/>
      <c r="F106" s="594"/>
      <c r="G106" s="594"/>
      <c r="H106" s="594"/>
      <c r="I106" s="594"/>
      <c r="J106" s="594"/>
      <c r="K106" s="594"/>
      <c r="L106" s="539"/>
      <c r="M106" s="539"/>
      <c r="N106" s="539"/>
      <c r="O106" s="539"/>
      <c r="P106" s="539"/>
      <c r="Q106" s="539"/>
      <c r="R106" s="539"/>
      <c r="S106" s="539"/>
      <c r="T106" s="539"/>
      <c r="U106" s="539"/>
      <c r="V106" s="539"/>
      <c r="W106" s="539"/>
      <c r="X106" s="539"/>
      <c r="Y106" s="539"/>
      <c r="Z106" s="539"/>
      <c r="AA106" s="539"/>
      <c r="AB106" s="539"/>
      <c r="AC106" s="539"/>
      <c r="AD106" s="539"/>
    </row>
    <row r="107" ht="13.5" customHeight="1">
      <c r="A107" s="539"/>
      <c r="B107" s="594"/>
      <c r="C107" s="594"/>
      <c r="D107" s="594"/>
      <c r="E107" s="594"/>
      <c r="F107" s="594"/>
      <c r="G107" s="594"/>
      <c r="H107" s="594"/>
      <c r="I107" s="594"/>
      <c r="J107" s="594"/>
      <c r="K107" s="594"/>
      <c r="L107" s="539"/>
      <c r="M107" s="539"/>
      <c r="N107" s="539"/>
      <c r="O107" s="539"/>
      <c r="P107" s="539"/>
      <c r="Q107" s="539"/>
      <c r="R107" s="539"/>
      <c r="S107" s="539"/>
      <c r="T107" s="539"/>
      <c r="U107" s="539"/>
      <c r="V107" s="539"/>
      <c r="W107" s="539"/>
      <c r="X107" s="539"/>
      <c r="Y107" s="539"/>
      <c r="Z107" s="539"/>
      <c r="AA107" s="539"/>
      <c r="AB107" s="539"/>
      <c r="AC107" s="539"/>
      <c r="AD107" s="539"/>
    </row>
    <row r="108" ht="13.5" customHeight="1">
      <c r="A108" s="539"/>
      <c r="B108" s="594"/>
      <c r="C108" s="594"/>
      <c r="D108" s="594"/>
      <c r="E108" s="594"/>
      <c r="F108" s="594"/>
      <c r="G108" s="594"/>
      <c r="H108" s="594"/>
      <c r="I108" s="594"/>
      <c r="J108" s="594"/>
      <c r="K108" s="594"/>
      <c r="L108" s="539"/>
      <c r="M108" s="539"/>
      <c r="N108" s="539"/>
      <c r="O108" s="539"/>
      <c r="P108" s="539"/>
      <c r="Q108" s="539"/>
      <c r="R108" s="539"/>
      <c r="S108" s="539"/>
      <c r="T108" s="539"/>
      <c r="U108" s="539"/>
      <c r="V108" s="539"/>
      <c r="W108" s="539"/>
      <c r="X108" s="539"/>
      <c r="Y108" s="539"/>
      <c r="Z108" s="539"/>
      <c r="AA108" s="539"/>
      <c r="AB108" s="539"/>
      <c r="AC108" s="539"/>
      <c r="AD108" s="539"/>
    </row>
    <row r="109" ht="13.5" customHeight="1">
      <c r="A109" s="539"/>
      <c r="B109" s="594"/>
      <c r="C109" s="594"/>
      <c r="D109" s="594"/>
      <c r="E109" s="594"/>
      <c r="F109" s="594"/>
      <c r="G109" s="594"/>
      <c r="H109" s="594"/>
      <c r="I109" s="594"/>
      <c r="J109" s="594"/>
      <c r="K109" s="594"/>
      <c r="L109" s="539"/>
      <c r="M109" s="539"/>
      <c r="N109" s="539"/>
      <c r="O109" s="539"/>
      <c r="P109" s="539"/>
      <c r="Q109" s="539"/>
      <c r="R109" s="539"/>
      <c r="S109" s="539"/>
      <c r="T109" s="539"/>
      <c r="U109" s="539"/>
      <c r="V109" s="539"/>
      <c r="W109" s="539"/>
      <c r="X109" s="539"/>
      <c r="Y109" s="539"/>
      <c r="Z109" s="539"/>
      <c r="AA109" s="539"/>
      <c r="AB109" s="539"/>
      <c r="AC109" s="539"/>
      <c r="AD109" s="539"/>
    </row>
    <row r="110" ht="13.5" customHeight="1">
      <c r="A110" s="539"/>
      <c r="B110" s="594"/>
      <c r="C110" s="594"/>
      <c r="D110" s="594"/>
      <c r="E110" s="594"/>
      <c r="F110" s="594"/>
      <c r="G110" s="594"/>
      <c r="H110" s="594"/>
      <c r="I110" s="594"/>
      <c r="J110" s="594"/>
      <c r="K110" s="594"/>
      <c r="L110" s="539"/>
      <c r="M110" s="539"/>
      <c r="N110" s="539"/>
      <c r="O110" s="539"/>
      <c r="P110" s="539"/>
      <c r="Q110" s="539"/>
      <c r="R110" s="539"/>
      <c r="S110" s="539"/>
      <c r="T110" s="539"/>
      <c r="U110" s="539"/>
      <c r="V110" s="539"/>
      <c r="W110" s="539"/>
      <c r="X110" s="539"/>
      <c r="Y110" s="539"/>
      <c r="Z110" s="539"/>
      <c r="AA110" s="539"/>
      <c r="AB110" s="539"/>
      <c r="AC110" s="539"/>
      <c r="AD110" s="539"/>
    </row>
    <row r="111" ht="13.5" customHeight="1">
      <c r="A111" s="539"/>
      <c r="B111" s="594"/>
      <c r="C111" s="594"/>
      <c r="D111" s="594"/>
      <c r="E111" s="594"/>
      <c r="F111" s="594"/>
      <c r="G111" s="594"/>
      <c r="H111" s="594"/>
      <c r="I111" s="594"/>
      <c r="J111" s="594"/>
      <c r="K111" s="594"/>
      <c r="L111" s="539"/>
      <c r="M111" s="539"/>
      <c r="N111" s="539"/>
      <c r="O111" s="539"/>
      <c r="P111" s="539"/>
      <c r="Q111" s="539"/>
      <c r="R111" s="539"/>
      <c r="S111" s="539"/>
      <c r="T111" s="539"/>
      <c r="U111" s="539"/>
      <c r="V111" s="539"/>
      <c r="W111" s="539"/>
      <c r="X111" s="539"/>
      <c r="Y111" s="539"/>
      <c r="Z111" s="539"/>
      <c r="AA111" s="539"/>
      <c r="AB111" s="539"/>
      <c r="AC111" s="539"/>
      <c r="AD111" s="539"/>
    </row>
    <row r="112" ht="13.5" customHeight="1">
      <c r="A112" s="539"/>
      <c r="B112" s="594"/>
      <c r="C112" s="594"/>
      <c r="D112" s="594"/>
      <c r="E112" s="594"/>
      <c r="F112" s="594"/>
      <c r="G112" s="594"/>
      <c r="H112" s="594"/>
      <c r="I112" s="594"/>
      <c r="J112" s="594"/>
      <c r="K112" s="594"/>
      <c r="L112" s="539"/>
      <c r="M112" s="539"/>
      <c r="N112" s="539"/>
      <c r="O112" s="539"/>
      <c r="P112" s="539"/>
      <c r="Q112" s="539"/>
      <c r="R112" s="539"/>
      <c r="S112" s="539"/>
      <c r="T112" s="539"/>
      <c r="U112" s="539"/>
      <c r="V112" s="539"/>
      <c r="W112" s="539"/>
      <c r="X112" s="539"/>
      <c r="Y112" s="539"/>
      <c r="Z112" s="539"/>
      <c r="AA112" s="539"/>
      <c r="AB112" s="539"/>
      <c r="AC112" s="539"/>
      <c r="AD112" s="539"/>
    </row>
    <row r="113" ht="13.5" customHeight="1">
      <c r="A113" s="539"/>
      <c r="B113" s="594"/>
      <c r="C113" s="594"/>
      <c r="D113" s="594"/>
      <c r="E113" s="594"/>
      <c r="F113" s="594"/>
      <c r="G113" s="594"/>
      <c r="H113" s="594"/>
      <c r="I113" s="594"/>
      <c r="J113" s="594"/>
      <c r="K113" s="594"/>
      <c r="L113" s="539"/>
      <c r="M113" s="539"/>
      <c r="N113" s="539"/>
      <c r="O113" s="539"/>
      <c r="P113" s="539"/>
      <c r="Q113" s="539"/>
      <c r="R113" s="539"/>
      <c r="S113" s="539"/>
      <c r="T113" s="539"/>
      <c r="U113" s="539"/>
      <c r="V113" s="539"/>
      <c r="W113" s="539"/>
      <c r="X113" s="539"/>
      <c r="Y113" s="539"/>
      <c r="Z113" s="539"/>
      <c r="AA113" s="539"/>
      <c r="AB113" s="539"/>
      <c r="AC113" s="539"/>
      <c r="AD113" s="539"/>
    </row>
    <row r="114" ht="13.5" customHeight="1">
      <c r="A114" s="539"/>
      <c r="B114" s="594"/>
      <c r="C114" s="594"/>
      <c r="D114" s="594"/>
      <c r="E114" s="594"/>
      <c r="F114" s="594"/>
      <c r="G114" s="594"/>
      <c r="H114" s="594"/>
      <c r="I114" s="594"/>
      <c r="J114" s="594"/>
      <c r="K114" s="594"/>
      <c r="L114" s="539"/>
      <c r="M114" s="539"/>
      <c r="N114" s="539"/>
      <c r="O114" s="539"/>
      <c r="P114" s="539"/>
      <c r="Q114" s="539"/>
      <c r="R114" s="539"/>
      <c r="S114" s="539"/>
      <c r="T114" s="539"/>
      <c r="U114" s="539"/>
      <c r="V114" s="539"/>
      <c r="W114" s="539"/>
      <c r="X114" s="539"/>
      <c r="Y114" s="539"/>
      <c r="Z114" s="539"/>
      <c r="AA114" s="539"/>
      <c r="AB114" s="539"/>
      <c r="AC114" s="539"/>
      <c r="AD114" s="539"/>
    </row>
    <row r="115" ht="13.5" customHeight="1">
      <c r="A115" s="539"/>
      <c r="B115" s="594"/>
      <c r="C115" s="594"/>
      <c r="D115" s="594"/>
      <c r="E115" s="594"/>
      <c r="F115" s="594"/>
      <c r="G115" s="594"/>
      <c r="H115" s="594"/>
      <c r="I115" s="594"/>
      <c r="J115" s="594"/>
      <c r="K115" s="594"/>
      <c r="L115" s="539"/>
      <c r="M115" s="539"/>
      <c r="N115" s="539"/>
      <c r="O115" s="539"/>
      <c r="P115" s="539"/>
      <c r="Q115" s="539"/>
      <c r="R115" s="539"/>
      <c r="S115" s="539"/>
      <c r="T115" s="539"/>
      <c r="U115" s="539"/>
      <c r="V115" s="539"/>
      <c r="W115" s="539"/>
      <c r="X115" s="539"/>
      <c r="Y115" s="539"/>
      <c r="Z115" s="539"/>
      <c r="AA115" s="539"/>
      <c r="AB115" s="539"/>
      <c r="AC115" s="539"/>
      <c r="AD115" s="539"/>
    </row>
    <row r="116" ht="13.5" customHeight="1">
      <c r="A116" s="539"/>
      <c r="B116" s="594"/>
      <c r="C116" s="594"/>
      <c r="D116" s="594"/>
      <c r="E116" s="594"/>
      <c r="F116" s="594"/>
      <c r="G116" s="594"/>
      <c r="H116" s="594"/>
      <c r="I116" s="594"/>
      <c r="J116" s="594"/>
      <c r="K116" s="594"/>
      <c r="L116" s="539"/>
      <c r="M116" s="539"/>
      <c r="N116" s="539"/>
      <c r="O116" s="539"/>
      <c r="P116" s="539"/>
      <c r="Q116" s="539"/>
      <c r="R116" s="539"/>
      <c r="S116" s="539"/>
      <c r="T116" s="539"/>
      <c r="U116" s="539"/>
      <c r="V116" s="539"/>
      <c r="W116" s="539"/>
      <c r="X116" s="539"/>
      <c r="Y116" s="539"/>
      <c r="Z116" s="539"/>
      <c r="AA116" s="539"/>
      <c r="AB116" s="539"/>
      <c r="AC116" s="539"/>
      <c r="AD116" s="539"/>
    </row>
    <row r="117" ht="13.5" customHeight="1">
      <c r="A117" s="539"/>
      <c r="B117" s="594"/>
      <c r="C117" s="594"/>
      <c r="D117" s="594"/>
      <c r="E117" s="594"/>
      <c r="F117" s="594"/>
      <c r="G117" s="594"/>
      <c r="H117" s="594"/>
      <c r="I117" s="594"/>
      <c r="J117" s="594"/>
      <c r="K117" s="594"/>
      <c r="L117" s="539"/>
      <c r="M117" s="539"/>
      <c r="N117" s="539"/>
      <c r="O117" s="539"/>
      <c r="P117" s="539"/>
      <c r="Q117" s="539"/>
      <c r="R117" s="539"/>
      <c r="S117" s="539"/>
      <c r="T117" s="539"/>
      <c r="U117" s="539"/>
      <c r="V117" s="539"/>
      <c r="W117" s="539"/>
      <c r="X117" s="539"/>
      <c r="Y117" s="539"/>
      <c r="Z117" s="539"/>
      <c r="AA117" s="539"/>
      <c r="AB117" s="539"/>
      <c r="AC117" s="539"/>
      <c r="AD117" s="539"/>
    </row>
    <row r="118" ht="13.5" customHeight="1">
      <c r="A118" s="539"/>
      <c r="B118" s="594"/>
      <c r="C118" s="594"/>
      <c r="D118" s="594"/>
      <c r="E118" s="594"/>
      <c r="F118" s="594"/>
      <c r="G118" s="594"/>
      <c r="H118" s="594"/>
      <c r="I118" s="594"/>
      <c r="J118" s="594"/>
      <c r="K118" s="594"/>
      <c r="L118" s="539"/>
      <c r="M118" s="539"/>
      <c r="N118" s="539"/>
      <c r="O118" s="539"/>
      <c r="P118" s="539"/>
      <c r="Q118" s="539"/>
      <c r="R118" s="539"/>
      <c r="S118" s="539"/>
      <c r="T118" s="539"/>
      <c r="U118" s="539"/>
      <c r="V118" s="539"/>
      <c r="W118" s="539"/>
      <c r="X118" s="539"/>
      <c r="Y118" s="539"/>
      <c r="Z118" s="539"/>
      <c r="AA118" s="539"/>
      <c r="AB118" s="539"/>
      <c r="AC118" s="539"/>
      <c r="AD118" s="539"/>
    </row>
    <row r="119" ht="13.5" customHeight="1">
      <c r="A119" s="539"/>
      <c r="B119" s="594"/>
      <c r="C119" s="594"/>
      <c r="D119" s="594"/>
      <c r="E119" s="594"/>
      <c r="F119" s="594"/>
      <c r="G119" s="594"/>
      <c r="H119" s="594"/>
      <c r="I119" s="594"/>
      <c r="J119" s="594"/>
      <c r="K119" s="594"/>
      <c r="L119" s="539"/>
      <c r="M119" s="539"/>
      <c r="N119" s="539"/>
      <c r="O119" s="539"/>
      <c r="P119" s="539"/>
      <c r="Q119" s="539"/>
      <c r="R119" s="539"/>
      <c r="S119" s="539"/>
      <c r="T119" s="539"/>
      <c r="U119" s="539"/>
      <c r="V119" s="539"/>
      <c r="W119" s="539"/>
      <c r="X119" s="539"/>
      <c r="Y119" s="539"/>
      <c r="Z119" s="539"/>
      <c r="AA119" s="539"/>
      <c r="AB119" s="539"/>
      <c r="AC119" s="539"/>
      <c r="AD119" s="539"/>
    </row>
    <row r="120" ht="13.5" customHeight="1">
      <c r="A120" s="539"/>
      <c r="B120" s="594"/>
      <c r="C120" s="594"/>
      <c r="D120" s="594"/>
      <c r="E120" s="594"/>
      <c r="F120" s="594"/>
      <c r="G120" s="594"/>
      <c r="H120" s="594"/>
      <c r="I120" s="594"/>
      <c r="J120" s="594"/>
      <c r="K120" s="594"/>
      <c r="L120" s="539"/>
      <c r="M120" s="539"/>
      <c r="N120" s="539"/>
      <c r="O120" s="539"/>
      <c r="P120" s="539"/>
      <c r="Q120" s="539"/>
      <c r="R120" s="539"/>
      <c r="S120" s="539"/>
      <c r="T120" s="539"/>
      <c r="U120" s="539"/>
      <c r="V120" s="539"/>
      <c r="W120" s="539"/>
      <c r="X120" s="539"/>
      <c r="Y120" s="539"/>
      <c r="Z120" s="539"/>
      <c r="AA120" s="539"/>
      <c r="AB120" s="539"/>
      <c r="AC120" s="539"/>
      <c r="AD120" s="539"/>
    </row>
    <row r="121" ht="13.5" customHeight="1">
      <c r="A121" s="539"/>
      <c r="B121" s="594"/>
      <c r="C121" s="594"/>
      <c r="D121" s="594"/>
      <c r="E121" s="594"/>
      <c r="F121" s="594"/>
      <c r="G121" s="594"/>
      <c r="H121" s="594"/>
      <c r="I121" s="594"/>
      <c r="J121" s="594"/>
      <c r="K121" s="594"/>
      <c r="L121" s="539"/>
      <c r="M121" s="539"/>
      <c r="N121" s="539"/>
      <c r="O121" s="539"/>
      <c r="P121" s="539"/>
      <c r="Q121" s="539"/>
      <c r="R121" s="539"/>
      <c r="S121" s="539"/>
      <c r="T121" s="539"/>
      <c r="U121" s="539"/>
      <c r="V121" s="539"/>
      <c r="W121" s="539"/>
      <c r="X121" s="539"/>
      <c r="Y121" s="539"/>
      <c r="Z121" s="539"/>
      <c r="AA121" s="539"/>
      <c r="AB121" s="539"/>
      <c r="AC121" s="539"/>
      <c r="AD121" s="539"/>
    </row>
    <row r="122" ht="13.5" customHeight="1">
      <c r="A122" s="539"/>
      <c r="B122" s="594"/>
      <c r="C122" s="594"/>
      <c r="D122" s="594"/>
      <c r="E122" s="594"/>
      <c r="F122" s="594"/>
      <c r="G122" s="594"/>
      <c r="H122" s="594"/>
      <c r="I122" s="594"/>
      <c r="J122" s="594"/>
      <c r="K122" s="594"/>
      <c r="L122" s="539"/>
      <c r="M122" s="539"/>
      <c r="N122" s="539"/>
      <c r="O122" s="539"/>
      <c r="P122" s="539"/>
      <c r="Q122" s="539"/>
      <c r="R122" s="539"/>
      <c r="S122" s="539"/>
      <c r="T122" s="539"/>
      <c r="U122" s="539"/>
      <c r="V122" s="539"/>
      <c r="W122" s="539"/>
      <c r="X122" s="539"/>
      <c r="Y122" s="539"/>
      <c r="Z122" s="539"/>
      <c r="AA122" s="539"/>
      <c r="AB122" s="539"/>
      <c r="AC122" s="539"/>
      <c r="AD122" s="539"/>
    </row>
    <row r="123" ht="13.5" customHeight="1">
      <c r="A123" s="539"/>
      <c r="B123" s="594"/>
      <c r="C123" s="594"/>
      <c r="D123" s="594"/>
      <c r="E123" s="594"/>
      <c r="F123" s="594"/>
      <c r="G123" s="594"/>
      <c r="H123" s="594"/>
      <c r="I123" s="594"/>
      <c r="J123" s="594"/>
      <c r="K123" s="594"/>
      <c r="L123" s="539"/>
      <c r="M123" s="539"/>
      <c r="N123" s="539"/>
      <c r="O123" s="539"/>
      <c r="P123" s="539"/>
      <c r="Q123" s="539"/>
      <c r="R123" s="539"/>
      <c r="S123" s="539"/>
      <c r="T123" s="539"/>
      <c r="U123" s="539"/>
      <c r="V123" s="539"/>
      <c r="W123" s="539"/>
      <c r="X123" s="539"/>
      <c r="Y123" s="539"/>
      <c r="Z123" s="539"/>
      <c r="AA123" s="539"/>
      <c r="AB123" s="539"/>
      <c r="AC123" s="539"/>
      <c r="AD123" s="539"/>
    </row>
    <row r="124" ht="13.5" customHeight="1">
      <c r="A124" s="539"/>
      <c r="B124" s="594"/>
      <c r="C124" s="594"/>
      <c r="D124" s="594"/>
      <c r="E124" s="594"/>
      <c r="F124" s="594"/>
      <c r="G124" s="594"/>
      <c r="H124" s="594"/>
      <c r="I124" s="594"/>
      <c r="J124" s="594"/>
      <c r="K124" s="594"/>
      <c r="L124" s="539"/>
      <c r="M124" s="539"/>
      <c r="N124" s="539"/>
      <c r="O124" s="539"/>
      <c r="P124" s="539"/>
      <c r="Q124" s="539"/>
      <c r="R124" s="539"/>
      <c r="S124" s="539"/>
      <c r="T124" s="539"/>
      <c r="U124" s="539"/>
      <c r="V124" s="539"/>
      <c r="W124" s="539"/>
      <c r="X124" s="539"/>
      <c r="Y124" s="539"/>
      <c r="Z124" s="539"/>
      <c r="AA124" s="539"/>
      <c r="AB124" s="539"/>
      <c r="AC124" s="539"/>
      <c r="AD124" s="539"/>
    </row>
    <row r="125" ht="13.5" customHeight="1">
      <c r="A125" s="539"/>
      <c r="B125" s="594"/>
      <c r="C125" s="594"/>
      <c r="D125" s="594"/>
      <c r="E125" s="594"/>
      <c r="F125" s="594"/>
      <c r="G125" s="594"/>
      <c r="H125" s="594"/>
      <c r="I125" s="594"/>
      <c r="J125" s="594"/>
      <c r="K125" s="594"/>
      <c r="L125" s="539"/>
      <c r="M125" s="539"/>
      <c r="N125" s="539"/>
      <c r="O125" s="539"/>
      <c r="P125" s="539"/>
      <c r="Q125" s="539"/>
      <c r="R125" s="539"/>
      <c r="S125" s="539"/>
      <c r="T125" s="539"/>
      <c r="U125" s="539"/>
      <c r="V125" s="539"/>
      <c r="W125" s="539"/>
      <c r="X125" s="539"/>
      <c r="Y125" s="539"/>
      <c r="Z125" s="539"/>
      <c r="AA125" s="539"/>
      <c r="AB125" s="539"/>
      <c r="AC125" s="539"/>
      <c r="AD125" s="539"/>
    </row>
    <row r="126" ht="13.5" customHeight="1">
      <c r="A126" s="539"/>
      <c r="B126" s="594"/>
      <c r="C126" s="594"/>
      <c r="D126" s="594"/>
      <c r="E126" s="594"/>
      <c r="F126" s="594"/>
      <c r="G126" s="594"/>
      <c r="H126" s="594"/>
      <c r="I126" s="594"/>
      <c r="J126" s="594"/>
      <c r="K126" s="594"/>
      <c r="L126" s="539"/>
      <c r="M126" s="539"/>
      <c r="N126" s="539"/>
      <c r="O126" s="539"/>
      <c r="P126" s="539"/>
      <c r="Q126" s="539"/>
      <c r="R126" s="539"/>
      <c r="S126" s="539"/>
      <c r="T126" s="539"/>
      <c r="U126" s="539"/>
      <c r="V126" s="539"/>
      <c r="W126" s="539"/>
      <c r="X126" s="539"/>
      <c r="Y126" s="539"/>
      <c r="Z126" s="539"/>
      <c r="AA126" s="539"/>
      <c r="AB126" s="539"/>
      <c r="AC126" s="539"/>
      <c r="AD126" s="539"/>
    </row>
    <row r="127" ht="13.5" customHeight="1">
      <c r="A127" s="539"/>
      <c r="B127" s="594"/>
      <c r="C127" s="594"/>
      <c r="D127" s="594"/>
      <c r="E127" s="594"/>
      <c r="F127" s="594"/>
      <c r="G127" s="594"/>
      <c r="H127" s="594"/>
      <c r="I127" s="594"/>
      <c r="J127" s="594"/>
      <c r="K127" s="594"/>
      <c r="L127" s="539"/>
      <c r="M127" s="539"/>
      <c r="N127" s="539"/>
      <c r="O127" s="539"/>
      <c r="P127" s="539"/>
      <c r="Q127" s="539"/>
      <c r="R127" s="539"/>
      <c r="S127" s="539"/>
      <c r="T127" s="539"/>
      <c r="U127" s="539"/>
      <c r="V127" s="539"/>
      <c r="W127" s="539"/>
      <c r="X127" s="539"/>
      <c r="Y127" s="539"/>
      <c r="Z127" s="539"/>
      <c r="AA127" s="539"/>
      <c r="AB127" s="539"/>
      <c r="AC127" s="539"/>
      <c r="AD127" s="539"/>
    </row>
    <row r="128" ht="13.5" customHeight="1">
      <c r="A128" s="539"/>
      <c r="B128" s="594"/>
      <c r="C128" s="594"/>
      <c r="D128" s="594"/>
      <c r="E128" s="594"/>
      <c r="F128" s="594"/>
      <c r="G128" s="594"/>
      <c r="H128" s="594"/>
      <c r="I128" s="594"/>
      <c r="J128" s="594"/>
      <c r="K128" s="594"/>
      <c r="L128" s="539"/>
      <c r="M128" s="539"/>
      <c r="N128" s="539"/>
      <c r="O128" s="539"/>
      <c r="P128" s="539"/>
      <c r="Q128" s="539"/>
      <c r="R128" s="539"/>
      <c r="S128" s="539"/>
      <c r="T128" s="539"/>
      <c r="U128" s="539"/>
      <c r="V128" s="539"/>
      <c r="W128" s="539"/>
      <c r="X128" s="539"/>
      <c r="Y128" s="539"/>
      <c r="Z128" s="539"/>
      <c r="AA128" s="539"/>
      <c r="AB128" s="539"/>
      <c r="AC128" s="539"/>
      <c r="AD128" s="539"/>
    </row>
    <row r="129" ht="13.5" customHeight="1">
      <c r="A129" s="539"/>
      <c r="B129" s="594"/>
      <c r="C129" s="594"/>
      <c r="D129" s="594"/>
      <c r="E129" s="594"/>
      <c r="F129" s="594"/>
      <c r="G129" s="594"/>
      <c r="H129" s="594"/>
      <c r="I129" s="594"/>
      <c r="J129" s="594"/>
      <c r="K129" s="594"/>
      <c r="L129" s="539"/>
      <c r="M129" s="539"/>
      <c r="N129" s="539"/>
      <c r="O129" s="539"/>
      <c r="P129" s="539"/>
      <c r="Q129" s="539"/>
      <c r="R129" s="539"/>
      <c r="S129" s="539"/>
      <c r="T129" s="539"/>
      <c r="U129" s="539"/>
      <c r="V129" s="539"/>
      <c r="W129" s="539"/>
      <c r="X129" s="539"/>
      <c r="Y129" s="539"/>
      <c r="Z129" s="539"/>
      <c r="AA129" s="539"/>
      <c r="AB129" s="539"/>
      <c r="AC129" s="539"/>
      <c r="AD129" s="539"/>
    </row>
    <row r="130" ht="13.5" customHeight="1">
      <c r="A130" s="539"/>
      <c r="B130" s="594"/>
      <c r="C130" s="594"/>
      <c r="D130" s="594"/>
      <c r="E130" s="594"/>
      <c r="F130" s="594"/>
      <c r="G130" s="594"/>
      <c r="H130" s="594"/>
      <c r="I130" s="594"/>
      <c r="J130" s="594"/>
      <c r="K130" s="594"/>
      <c r="L130" s="539"/>
      <c r="M130" s="539"/>
      <c r="N130" s="539"/>
      <c r="O130" s="539"/>
      <c r="P130" s="539"/>
      <c r="Q130" s="539"/>
      <c r="R130" s="539"/>
      <c r="S130" s="539"/>
      <c r="T130" s="539"/>
      <c r="U130" s="539"/>
      <c r="V130" s="539"/>
      <c r="W130" s="539"/>
      <c r="X130" s="539"/>
      <c r="Y130" s="539"/>
      <c r="Z130" s="539"/>
      <c r="AA130" s="539"/>
      <c r="AB130" s="539"/>
      <c r="AC130" s="539"/>
      <c r="AD130" s="539"/>
    </row>
    <row r="131" ht="13.5" customHeight="1">
      <c r="A131" s="539"/>
      <c r="B131" s="594"/>
      <c r="C131" s="594"/>
      <c r="D131" s="594"/>
      <c r="E131" s="594"/>
      <c r="F131" s="594"/>
      <c r="G131" s="594"/>
      <c r="H131" s="594"/>
      <c r="I131" s="594"/>
      <c r="J131" s="594"/>
      <c r="K131" s="594"/>
      <c r="L131" s="539"/>
      <c r="M131" s="539"/>
      <c r="N131" s="539"/>
      <c r="O131" s="539"/>
      <c r="P131" s="539"/>
      <c r="Q131" s="539"/>
      <c r="R131" s="539"/>
      <c r="S131" s="539"/>
      <c r="T131" s="539"/>
      <c r="U131" s="539"/>
      <c r="V131" s="539"/>
      <c r="W131" s="539"/>
      <c r="X131" s="539"/>
      <c r="Y131" s="539"/>
      <c r="Z131" s="539"/>
      <c r="AA131" s="539"/>
      <c r="AB131" s="539"/>
      <c r="AC131" s="539"/>
      <c r="AD131" s="539"/>
    </row>
    <row r="132" ht="13.5" customHeight="1">
      <c r="A132" s="539"/>
      <c r="B132" s="594"/>
      <c r="C132" s="594"/>
      <c r="D132" s="594"/>
      <c r="E132" s="594"/>
      <c r="F132" s="594"/>
      <c r="G132" s="594"/>
      <c r="H132" s="594"/>
      <c r="I132" s="594"/>
      <c r="J132" s="594"/>
      <c r="K132" s="594"/>
      <c r="L132" s="539"/>
      <c r="M132" s="539"/>
      <c r="N132" s="539"/>
      <c r="O132" s="539"/>
      <c r="P132" s="539"/>
      <c r="Q132" s="539"/>
      <c r="R132" s="539"/>
      <c r="S132" s="539"/>
      <c r="T132" s="539"/>
      <c r="U132" s="539"/>
      <c r="V132" s="539"/>
      <c r="W132" s="539"/>
      <c r="X132" s="539"/>
      <c r="Y132" s="539"/>
      <c r="Z132" s="539"/>
      <c r="AA132" s="539"/>
      <c r="AB132" s="539"/>
      <c r="AC132" s="539"/>
      <c r="AD132" s="539"/>
    </row>
    <row r="133" ht="13.5" customHeight="1">
      <c r="A133" s="539"/>
      <c r="B133" s="594"/>
      <c r="C133" s="594"/>
      <c r="D133" s="594"/>
      <c r="E133" s="594"/>
      <c r="F133" s="594"/>
      <c r="G133" s="594"/>
      <c r="H133" s="594"/>
      <c r="I133" s="594"/>
      <c r="J133" s="594"/>
      <c r="K133" s="594"/>
      <c r="L133" s="539"/>
      <c r="M133" s="539"/>
      <c r="N133" s="539"/>
      <c r="O133" s="539"/>
      <c r="P133" s="539"/>
      <c r="Q133" s="539"/>
      <c r="R133" s="539"/>
      <c r="S133" s="539"/>
      <c r="T133" s="539"/>
      <c r="U133" s="539"/>
      <c r="V133" s="539"/>
      <c r="W133" s="539"/>
      <c r="X133" s="539"/>
      <c r="Y133" s="539"/>
      <c r="Z133" s="539"/>
      <c r="AA133" s="539"/>
      <c r="AB133" s="539"/>
      <c r="AC133" s="539"/>
      <c r="AD133" s="539"/>
    </row>
    <row r="134" ht="13.5" customHeight="1">
      <c r="A134" s="539"/>
      <c r="B134" s="594"/>
      <c r="C134" s="594"/>
      <c r="D134" s="594"/>
      <c r="E134" s="594"/>
      <c r="F134" s="594"/>
      <c r="G134" s="594"/>
      <c r="H134" s="594"/>
      <c r="I134" s="594"/>
      <c r="J134" s="594"/>
      <c r="K134" s="594"/>
      <c r="L134" s="539"/>
      <c r="M134" s="539"/>
      <c r="N134" s="539"/>
      <c r="O134" s="539"/>
      <c r="P134" s="539"/>
      <c r="Q134" s="539"/>
      <c r="R134" s="539"/>
      <c r="S134" s="539"/>
      <c r="T134" s="539"/>
      <c r="U134" s="539"/>
      <c r="V134" s="539"/>
      <c r="W134" s="539"/>
      <c r="X134" s="539"/>
      <c r="Y134" s="539"/>
      <c r="Z134" s="539"/>
      <c r="AA134" s="539"/>
      <c r="AB134" s="539"/>
      <c r="AC134" s="539"/>
      <c r="AD134" s="539"/>
    </row>
    <row r="135" ht="13.5" customHeight="1">
      <c r="A135" s="539"/>
      <c r="B135" s="594"/>
      <c r="C135" s="594"/>
      <c r="D135" s="594"/>
      <c r="E135" s="594"/>
      <c r="F135" s="594"/>
      <c r="G135" s="594"/>
      <c r="H135" s="594"/>
      <c r="I135" s="594"/>
      <c r="J135" s="594"/>
      <c r="K135" s="594"/>
      <c r="L135" s="539"/>
      <c r="M135" s="539"/>
      <c r="N135" s="539"/>
      <c r="O135" s="539"/>
      <c r="P135" s="539"/>
      <c r="Q135" s="539"/>
      <c r="R135" s="539"/>
      <c r="S135" s="539"/>
      <c r="T135" s="539"/>
      <c r="U135" s="539"/>
      <c r="V135" s="539"/>
      <c r="W135" s="539"/>
      <c r="X135" s="539"/>
      <c r="Y135" s="539"/>
      <c r="Z135" s="539"/>
      <c r="AA135" s="539"/>
      <c r="AB135" s="539"/>
      <c r="AC135" s="539"/>
      <c r="AD135" s="539"/>
    </row>
    <row r="136" ht="13.5" customHeight="1">
      <c r="A136" s="539"/>
      <c r="B136" s="594"/>
      <c r="C136" s="594"/>
      <c r="D136" s="594"/>
      <c r="E136" s="594"/>
      <c r="F136" s="594"/>
      <c r="G136" s="594"/>
      <c r="H136" s="594"/>
      <c r="I136" s="594"/>
      <c r="J136" s="594"/>
      <c r="K136" s="594"/>
      <c r="L136" s="539"/>
      <c r="M136" s="539"/>
      <c r="N136" s="539"/>
      <c r="O136" s="539"/>
      <c r="P136" s="539"/>
      <c r="Q136" s="539"/>
      <c r="R136" s="539"/>
      <c r="S136" s="539"/>
      <c r="T136" s="539"/>
      <c r="U136" s="539"/>
      <c r="V136" s="539"/>
      <c r="W136" s="539"/>
      <c r="X136" s="539"/>
      <c r="Y136" s="539"/>
      <c r="Z136" s="539"/>
      <c r="AA136" s="539"/>
      <c r="AB136" s="539"/>
      <c r="AC136" s="539"/>
      <c r="AD136" s="539"/>
    </row>
    <row r="137" ht="13.5" customHeight="1">
      <c r="A137" s="539"/>
      <c r="B137" s="594"/>
      <c r="C137" s="594"/>
      <c r="D137" s="594"/>
      <c r="E137" s="594"/>
      <c r="F137" s="594"/>
      <c r="G137" s="594"/>
      <c r="H137" s="594"/>
      <c r="I137" s="594"/>
      <c r="J137" s="594"/>
      <c r="K137" s="594"/>
      <c r="L137" s="539"/>
      <c r="M137" s="539"/>
      <c r="N137" s="539"/>
      <c r="O137" s="539"/>
      <c r="P137" s="539"/>
      <c r="Q137" s="539"/>
      <c r="R137" s="539"/>
      <c r="S137" s="539"/>
      <c r="T137" s="539"/>
      <c r="U137" s="539"/>
      <c r="V137" s="539"/>
      <c r="W137" s="539"/>
      <c r="X137" s="539"/>
      <c r="Y137" s="539"/>
      <c r="Z137" s="539"/>
      <c r="AA137" s="539"/>
      <c r="AB137" s="539"/>
      <c r="AC137" s="539"/>
      <c r="AD137" s="539"/>
    </row>
    <row r="138" ht="13.5" customHeight="1">
      <c r="A138" s="539"/>
      <c r="B138" s="594"/>
      <c r="C138" s="594"/>
      <c r="D138" s="594"/>
      <c r="E138" s="594"/>
      <c r="F138" s="594"/>
      <c r="G138" s="594"/>
      <c r="H138" s="594"/>
      <c r="I138" s="594"/>
      <c r="J138" s="594"/>
      <c r="K138" s="594"/>
      <c r="L138" s="539"/>
      <c r="M138" s="539"/>
      <c r="N138" s="539"/>
      <c r="O138" s="539"/>
      <c r="P138" s="539"/>
      <c r="Q138" s="539"/>
      <c r="R138" s="539"/>
      <c r="S138" s="539"/>
      <c r="T138" s="539"/>
      <c r="U138" s="539"/>
      <c r="V138" s="539"/>
      <c r="W138" s="539"/>
      <c r="X138" s="539"/>
      <c r="Y138" s="539"/>
      <c r="Z138" s="539"/>
      <c r="AA138" s="539"/>
      <c r="AB138" s="539"/>
      <c r="AC138" s="539"/>
      <c r="AD138" s="539"/>
    </row>
    <row r="139" ht="13.5" customHeight="1">
      <c r="A139" s="539"/>
      <c r="B139" s="594"/>
      <c r="C139" s="594"/>
      <c r="D139" s="594"/>
      <c r="E139" s="594"/>
      <c r="F139" s="594"/>
      <c r="G139" s="594"/>
      <c r="H139" s="594"/>
      <c r="I139" s="594"/>
      <c r="J139" s="594"/>
      <c r="K139" s="594"/>
      <c r="L139" s="539"/>
      <c r="M139" s="539"/>
      <c r="N139" s="539"/>
      <c r="O139" s="539"/>
      <c r="P139" s="539"/>
      <c r="Q139" s="539"/>
      <c r="R139" s="539"/>
      <c r="S139" s="539"/>
      <c r="T139" s="539"/>
      <c r="U139" s="539"/>
      <c r="V139" s="539"/>
      <c r="W139" s="539"/>
      <c r="X139" s="539"/>
      <c r="Y139" s="539"/>
      <c r="Z139" s="539"/>
      <c r="AA139" s="539"/>
      <c r="AB139" s="539"/>
      <c r="AC139" s="539"/>
      <c r="AD139" s="539"/>
    </row>
    <row r="140" ht="13.5" customHeight="1">
      <c r="A140" s="539"/>
      <c r="B140" s="594"/>
      <c r="C140" s="594"/>
      <c r="D140" s="594"/>
      <c r="E140" s="594"/>
      <c r="F140" s="594"/>
      <c r="G140" s="594"/>
      <c r="H140" s="594"/>
      <c r="I140" s="594"/>
      <c r="J140" s="594"/>
      <c r="K140" s="594"/>
      <c r="L140" s="539"/>
      <c r="M140" s="539"/>
      <c r="N140" s="539"/>
      <c r="O140" s="539"/>
      <c r="P140" s="539"/>
      <c r="Q140" s="539"/>
      <c r="R140" s="539"/>
      <c r="S140" s="539"/>
      <c r="T140" s="539"/>
      <c r="U140" s="539"/>
      <c r="V140" s="539"/>
      <c r="W140" s="539"/>
      <c r="X140" s="539"/>
      <c r="Y140" s="539"/>
      <c r="Z140" s="539"/>
      <c r="AA140" s="539"/>
      <c r="AB140" s="539"/>
      <c r="AC140" s="539"/>
      <c r="AD140" s="539"/>
    </row>
    <row r="141" ht="13.5" customHeight="1">
      <c r="A141" s="539"/>
      <c r="B141" s="594"/>
      <c r="C141" s="594"/>
      <c r="D141" s="594"/>
      <c r="E141" s="594"/>
      <c r="F141" s="594"/>
      <c r="G141" s="594"/>
      <c r="H141" s="594"/>
      <c r="I141" s="594"/>
      <c r="J141" s="594"/>
      <c r="K141" s="594"/>
      <c r="L141" s="539"/>
      <c r="M141" s="539"/>
      <c r="N141" s="539"/>
      <c r="O141" s="539"/>
      <c r="P141" s="539"/>
      <c r="Q141" s="539"/>
      <c r="R141" s="539"/>
      <c r="S141" s="539"/>
      <c r="T141" s="539"/>
      <c r="U141" s="539"/>
      <c r="V141" s="539"/>
      <c r="W141" s="539"/>
      <c r="X141" s="539"/>
      <c r="Y141" s="539"/>
      <c r="Z141" s="539"/>
      <c r="AA141" s="539"/>
      <c r="AB141" s="539"/>
      <c r="AC141" s="539"/>
      <c r="AD141" s="539"/>
    </row>
    <row r="142" ht="13.5" customHeight="1">
      <c r="A142" s="539"/>
      <c r="B142" s="594"/>
      <c r="C142" s="594"/>
      <c r="D142" s="594"/>
      <c r="E142" s="594"/>
      <c r="F142" s="594"/>
      <c r="G142" s="594"/>
      <c r="H142" s="594"/>
      <c r="I142" s="594"/>
      <c r="J142" s="594"/>
      <c r="K142" s="594"/>
      <c r="L142" s="539"/>
      <c r="M142" s="539"/>
      <c r="N142" s="539"/>
      <c r="O142" s="539"/>
      <c r="P142" s="539"/>
      <c r="Q142" s="539"/>
      <c r="R142" s="539"/>
      <c r="S142" s="539"/>
      <c r="T142" s="539"/>
      <c r="U142" s="539"/>
      <c r="V142" s="539"/>
      <c r="W142" s="539"/>
      <c r="X142" s="539"/>
      <c r="Y142" s="539"/>
      <c r="Z142" s="539"/>
      <c r="AA142" s="539"/>
      <c r="AB142" s="539"/>
      <c r="AC142" s="539"/>
      <c r="AD142" s="539"/>
    </row>
    <row r="143" ht="13.5" customHeight="1">
      <c r="A143" s="539"/>
      <c r="B143" s="594"/>
      <c r="C143" s="594"/>
      <c r="D143" s="594"/>
      <c r="E143" s="594"/>
      <c r="F143" s="594"/>
      <c r="G143" s="594"/>
      <c r="H143" s="594"/>
      <c r="I143" s="594"/>
      <c r="J143" s="594"/>
      <c r="K143" s="594"/>
      <c r="L143" s="539"/>
      <c r="M143" s="539"/>
      <c r="N143" s="539"/>
      <c r="O143" s="539"/>
      <c r="P143" s="539"/>
      <c r="Q143" s="539"/>
      <c r="R143" s="539"/>
      <c r="S143" s="539"/>
      <c r="T143" s="539"/>
      <c r="U143" s="539"/>
      <c r="V143" s="539"/>
      <c r="W143" s="539"/>
      <c r="X143" s="539"/>
      <c r="Y143" s="539"/>
      <c r="Z143" s="539"/>
      <c r="AA143" s="539"/>
      <c r="AB143" s="539"/>
      <c r="AC143" s="539"/>
      <c r="AD143" s="539"/>
    </row>
    <row r="144" ht="13.5" customHeight="1">
      <c r="A144" s="539"/>
      <c r="B144" s="594"/>
      <c r="C144" s="594"/>
      <c r="D144" s="594"/>
      <c r="E144" s="594"/>
      <c r="F144" s="594"/>
      <c r="G144" s="594"/>
      <c r="H144" s="594"/>
      <c r="I144" s="594"/>
      <c r="J144" s="594"/>
      <c r="K144" s="594"/>
      <c r="L144" s="539"/>
      <c r="M144" s="539"/>
      <c r="N144" s="539"/>
      <c r="O144" s="539"/>
      <c r="P144" s="539"/>
      <c r="Q144" s="539"/>
      <c r="R144" s="539"/>
      <c r="S144" s="539"/>
      <c r="T144" s="539"/>
      <c r="U144" s="539"/>
      <c r="V144" s="539"/>
      <c r="W144" s="539"/>
      <c r="X144" s="539"/>
      <c r="Y144" s="539"/>
      <c r="Z144" s="539"/>
      <c r="AA144" s="539"/>
      <c r="AB144" s="539"/>
      <c r="AC144" s="539"/>
      <c r="AD144" s="539"/>
    </row>
    <row r="145" ht="13.5" customHeight="1">
      <c r="A145" s="539"/>
      <c r="B145" s="594"/>
      <c r="C145" s="594"/>
      <c r="D145" s="594"/>
      <c r="E145" s="594"/>
      <c r="F145" s="594"/>
      <c r="G145" s="594"/>
      <c r="H145" s="594"/>
      <c r="I145" s="594"/>
      <c r="J145" s="594"/>
      <c r="K145" s="594"/>
      <c r="L145" s="539"/>
      <c r="M145" s="539"/>
      <c r="N145" s="539"/>
      <c r="O145" s="539"/>
      <c r="P145" s="539"/>
      <c r="Q145" s="539"/>
      <c r="R145" s="539"/>
      <c r="S145" s="539"/>
      <c r="T145" s="539"/>
      <c r="U145" s="539"/>
      <c r="V145" s="539"/>
      <c r="W145" s="539"/>
      <c r="X145" s="539"/>
      <c r="Y145" s="539"/>
      <c r="Z145" s="539"/>
      <c r="AA145" s="539"/>
      <c r="AB145" s="539"/>
      <c r="AC145" s="539"/>
      <c r="AD145" s="539"/>
    </row>
    <row r="146" ht="13.5" customHeight="1">
      <c r="A146" s="539"/>
      <c r="B146" s="594"/>
      <c r="C146" s="594"/>
      <c r="D146" s="594"/>
      <c r="E146" s="594"/>
      <c r="F146" s="594"/>
      <c r="G146" s="594"/>
      <c r="H146" s="594"/>
      <c r="I146" s="594"/>
      <c r="J146" s="594"/>
      <c r="K146" s="594"/>
      <c r="L146" s="539"/>
      <c r="M146" s="539"/>
      <c r="N146" s="539"/>
      <c r="O146" s="539"/>
      <c r="P146" s="539"/>
      <c r="Q146" s="539"/>
      <c r="R146" s="539"/>
      <c r="S146" s="539"/>
      <c r="T146" s="539"/>
      <c r="U146" s="539"/>
      <c r="V146" s="539"/>
      <c r="W146" s="539"/>
      <c r="X146" s="539"/>
      <c r="Y146" s="539"/>
      <c r="Z146" s="539"/>
      <c r="AA146" s="539"/>
      <c r="AB146" s="539"/>
      <c r="AC146" s="539"/>
      <c r="AD146" s="539"/>
    </row>
    <row r="147" ht="13.5" customHeight="1">
      <c r="A147" s="539"/>
      <c r="B147" s="594"/>
      <c r="C147" s="594"/>
      <c r="D147" s="594"/>
      <c r="E147" s="594"/>
      <c r="F147" s="594"/>
      <c r="G147" s="594"/>
      <c r="H147" s="594"/>
      <c r="I147" s="594"/>
      <c r="J147" s="594"/>
      <c r="K147" s="594"/>
      <c r="L147" s="539"/>
      <c r="M147" s="539"/>
      <c r="N147" s="539"/>
      <c r="O147" s="539"/>
      <c r="P147" s="539"/>
      <c r="Q147" s="539"/>
      <c r="R147" s="539"/>
      <c r="S147" s="539"/>
      <c r="T147" s="539"/>
      <c r="U147" s="539"/>
      <c r="V147" s="539"/>
      <c r="W147" s="539"/>
      <c r="X147" s="539"/>
      <c r="Y147" s="539"/>
      <c r="Z147" s="539"/>
      <c r="AA147" s="539"/>
      <c r="AB147" s="539"/>
      <c r="AC147" s="539"/>
      <c r="AD147" s="539"/>
    </row>
    <row r="148" ht="13.5" customHeight="1">
      <c r="A148" s="539"/>
      <c r="B148" s="594"/>
      <c r="C148" s="594"/>
      <c r="D148" s="594"/>
      <c r="E148" s="594"/>
      <c r="F148" s="594"/>
      <c r="G148" s="594"/>
      <c r="H148" s="594"/>
      <c r="I148" s="594"/>
      <c r="J148" s="594"/>
      <c r="K148" s="594"/>
      <c r="L148" s="539"/>
      <c r="M148" s="539"/>
      <c r="N148" s="539"/>
      <c r="O148" s="539"/>
      <c r="P148" s="539"/>
      <c r="Q148" s="539"/>
      <c r="R148" s="539"/>
      <c r="S148" s="539"/>
      <c r="T148" s="539"/>
      <c r="U148" s="539"/>
      <c r="V148" s="539"/>
      <c r="W148" s="539"/>
      <c r="X148" s="539"/>
      <c r="Y148" s="539"/>
      <c r="Z148" s="539"/>
      <c r="AA148" s="539"/>
      <c r="AB148" s="539"/>
      <c r="AC148" s="539"/>
      <c r="AD148" s="539"/>
    </row>
    <row r="149" ht="13.5" customHeight="1">
      <c r="A149" s="539"/>
      <c r="B149" s="594"/>
      <c r="C149" s="594"/>
      <c r="D149" s="594"/>
      <c r="E149" s="594"/>
      <c r="F149" s="594"/>
      <c r="G149" s="594"/>
      <c r="H149" s="594"/>
      <c r="I149" s="594"/>
      <c r="J149" s="594"/>
      <c r="K149" s="594"/>
      <c r="L149" s="539"/>
      <c r="M149" s="539"/>
      <c r="N149" s="539"/>
      <c r="O149" s="539"/>
      <c r="P149" s="539"/>
      <c r="Q149" s="539"/>
      <c r="R149" s="539"/>
      <c r="S149" s="539"/>
      <c r="T149" s="539"/>
      <c r="U149" s="539"/>
      <c r="V149" s="539"/>
      <c r="W149" s="539"/>
      <c r="X149" s="539"/>
      <c r="Y149" s="539"/>
      <c r="Z149" s="539"/>
      <c r="AA149" s="539"/>
      <c r="AB149" s="539"/>
      <c r="AC149" s="539"/>
      <c r="AD149" s="539"/>
    </row>
    <row r="150" ht="13.5" customHeight="1">
      <c r="A150" s="539"/>
      <c r="B150" s="594"/>
      <c r="C150" s="594"/>
      <c r="D150" s="594"/>
      <c r="E150" s="594"/>
      <c r="F150" s="594"/>
      <c r="G150" s="594"/>
      <c r="H150" s="594"/>
      <c r="I150" s="594"/>
      <c r="J150" s="594"/>
      <c r="K150" s="594"/>
      <c r="L150" s="539"/>
      <c r="M150" s="539"/>
      <c r="N150" s="539"/>
      <c r="O150" s="539"/>
      <c r="P150" s="539"/>
      <c r="Q150" s="539"/>
      <c r="R150" s="539"/>
      <c r="S150" s="539"/>
      <c r="T150" s="539"/>
      <c r="U150" s="539"/>
      <c r="V150" s="539"/>
      <c r="W150" s="539"/>
      <c r="X150" s="539"/>
      <c r="Y150" s="539"/>
      <c r="Z150" s="539"/>
      <c r="AA150" s="539"/>
      <c r="AB150" s="539"/>
      <c r="AC150" s="539"/>
      <c r="AD150" s="539"/>
    </row>
    <row r="151" ht="13.5" customHeight="1">
      <c r="A151" s="539"/>
      <c r="B151" s="594"/>
      <c r="C151" s="594"/>
      <c r="D151" s="594"/>
      <c r="E151" s="594"/>
      <c r="F151" s="594"/>
      <c r="G151" s="594"/>
      <c r="H151" s="594"/>
      <c r="I151" s="594"/>
      <c r="J151" s="594"/>
      <c r="K151" s="594"/>
      <c r="L151" s="539"/>
      <c r="M151" s="539"/>
      <c r="N151" s="539"/>
      <c r="O151" s="539"/>
      <c r="P151" s="539"/>
      <c r="Q151" s="539"/>
      <c r="R151" s="539"/>
      <c r="S151" s="539"/>
      <c r="T151" s="539"/>
      <c r="U151" s="539"/>
      <c r="V151" s="539"/>
      <c r="W151" s="539"/>
      <c r="X151" s="539"/>
      <c r="Y151" s="539"/>
      <c r="Z151" s="539"/>
      <c r="AA151" s="539"/>
      <c r="AB151" s="539"/>
      <c r="AC151" s="539"/>
      <c r="AD151" s="539"/>
    </row>
    <row r="152" ht="13.5" customHeight="1">
      <c r="A152" s="539"/>
      <c r="B152" s="594"/>
      <c r="C152" s="594"/>
      <c r="D152" s="594"/>
      <c r="E152" s="594"/>
      <c r="F152" s="594"/>
      <c r="G152" s="594"/>
      <c r="H152" s="594"/>
      <c r="I152" s="594"/>
      <c r="J152" s="594"/>
      <c r="K152" s="594"/>
      <c r="L152" s="539"/>
      <c r="M152" s="539"/>
      <c r="N152" s="539"/>
      <c r="O152" s="539"/>
      <c r="P152" s="539"/>
      <c r="Q152" s="539"/>
      <c r="R152" s="539"/>
      <c r="S152" s="539"/>
      <c r="T152" s="539"/>
      <c r="U152" s="539"/>
      <c r="V152" s="539"/>
      <c r="W152" s="539"/>
      <c r="X152" s="539"/>
      <c r="Y152" s="539"/>
      <c r="Z152" s="539"/>
      <c r="AA152" s="539"/>
      <c r="AB152" s="539"/>
      <c r="AC152" s="539"/>
      <c r="AD152" s="539"/>
    </row>
    <row r="153" ht="13.5" customHeight="1">
      <c r="A153" s="539"/>
      <c r="B153" s="594"/>
      <c r="C153" s="594"/>
      <c r="D153" s="594"/>
      <c r="E153" s="594"/>
      <c r="F153" s="594"/>
      <c r="G153" s="594"/>
      <c r="H153" s="594"/>
      <c r="I153" s="594"/>
      <c r="J153" s="594"/>
      <c r="K153" s="594"/>
      <c r="L153" s="539"/>
      <c r="M153" s="539"/>
      <c r="N153" s="539"/>
      <c r="O153" s="539"/>
      <c r="P153" s="539"/>
      <c r="Q153" s="539"/>
      <c r="R153" s="539"/>
      <c r="S153" s="539"/>
      <c r="T153" s="539"/>
      <c r="U153" s="539"/>
      <c r="V153" s="539"/>
      <c r="W153" s="539"/>
      <c r="X153" s="539"/>
      <c r="Y153" s="539"/>
      <c r="Z153" s="539"/>
      <c r="AA153" s="539"/>
      <c r="AB153" s="539"/>
      <c r="AC153" s="539"/>
      <c r="AD153" s="539"/>
    </row>
    <row r="154" ht="13.5" customHeight="1">
      <c r="A154" s="539"/>
      <c r="B154" s="594"/>
      <c r="C154" s="594"/>
      <c r="D154" s="594"/>
      <c r="E154" s="594"/>
      <c r="F154" s="594"/>
      <c r="G154" s="594"/>
      <c r="H154" s="594"/>
      <c r="I154" s="594"/>
      <c r="J154" s="594"/>
      <c r="K154" s="594"/>
      <c r="L154" s="539"/>
      <c r="M154" s="539"/>
      <c r="N154" s="539"/>
      <c r="O154" s="539"/>
      <c r="P154" s="539"/>
      <c r="Q154" s="539"/>
      <c r="R154" s="539"/>
      <c r="S154" s="539"/>
      <c r="T154" s="539"/>
      <c r="U154" s="539"/>
      <c r="V154" s="539"/>
      <c r="W154" s="539"/>
      <c r="X154" s="539"/>
      <c r="Y154" s="539"/>
      <c r="Z154" s="539"/>
      <c r="AA154" s="539"/>
      <c r="AB154" s="539"/>
      <c r="AC154" s="539"/>
      <c r="AD154" s="539"/>
    </row>
    <row r="155" ht="13.5" customHeight="1">
      <c r="A155" s="539"/>
      <c r="B155" s="594"/>
      <c r="C155" s="594"/>
      <c r="D155" s="594"/>
      <c r="E155" s="594"/>
      <c r="F155" s="594"/>
      <c r="G155" s="594"/>
      <c r="H155" s="594"/>
      <c r="I155" s="594"/>
      <c r="J155" s="594"/>
      <c r="K155" s="594"/>
      <c r="L155" s="539"/>
      <c r="M155" s="539"/>
      <c r="N155" s="539"/>
      <c r="O155" s="539"/>
      <c r="P155" s="539"/>
      <c r="Q155" s="539"/>
      <c r="R155" s="539"/>
      <c r="S155" s="539"/>
      <c r="T155" s="539"/>
      <c r="U155" s="539"/>
      <c r="V155" s="539"/>
      <c r="W155" s="539"/>
      <c r="X155" s="539"/>
      <c r="Y155" s="539"/>
      <c r="Z155" s="539"/>
      <c r="AA155" s="539"/>
      <c r="AB155" s="539"/>
      <c r="AC155" s="539"/>
      <c r="AD155" s="539"/>
    </row>
    <row r="156" ht="13.5" customHeight="1">
      <c r="A156" s="539"/>
      <c r="B156" s="594"/>
      <c r="C156" s="594"/>
      <c r="D156" s="594"/>
      <c r="E156" s="594"/>
      <c r="F156" s="594"/>
      <c r="G156" s="594"/>
      <c r="H156" s="594"/>
      <c r="I156" s="594"/>
      <c r="J156" s="594"/>
      <c r="K156" s="594"/>
      <c r="L156" s="539"/>
      <c r="M156" s="539"/>
      <c r="N156" s="539"/>
      <c r="O156" s="539"/>
      <c r="P156" s="539"/>
      <c r="Q156" s="539"/>
      <c r="R156" s="539"/>
      <c r="S156" s="539"/>
      <c r="T156" s="539"/>
      <c r="U156" s="539"/>
      <c r="V156" s="539"/>
      <c r="W156" s="539"/>
      <c r="X156" s="539"/>
      <c r="Y156" s="539"/>
      <c r="Z156" s="539"/>
      <c r="AA156" s="539"/>
      <c r="AB156" s="539"/>
      <c r="AC156" s="539"/>
      <c r="AD156" s="539"/>
    </row>
    <row r="157" ht="13.5" customHeight="1">
      <c r="A157" s="539"/>
      <c r="B157" s="594"/>
      <c r="C157" s="594"/>
      <c r="D157" s="594"/>
      <c r="E157" s="594"/>
      <c r="F157" s="594"/>
      <c r="G157" s="594"/>
      <c r="H157" s="594"/>
      <c r="I157" s="594"/>
      <c r="J157" s="594"/>
      <c r="K157" s="594"/>
      <c r="L157" s="539"/>
      <c r="M157" s="539"/>
      <c r="N157" s="539"/>
      <c r="O157" s="539"/>
      <c r="P157" s="539"/>
      <c r="Q157" s="539"/>
      <c r="R157" s="539"/>
      <c r="S157" s="539"/>
      <c r="T157" s="539"/>
      <c r="U157" s="539"/>
      <c r="V157" s="539"/>
      <c r="W157" s="539"/>
      <c r="X157" s="539"/>
      <c r="Y157" s="539"/>
      <c r="Z157" s="539"/>
      <c r="AA157" s="539"/>
      <c r="AB157" s="539"/>
      <c r="AC157" s="539"/>
      <c r="AD157" s="539"/>
    </row>
    <row r="158" ht="13.5" customHeight="1">
      <c r="A158" s="539"/>
      <c r="B158" s="594"/>
      <c r="C158" s="594"/>
      <c r="D158" s="594"/>
      <c r="E158" s="594"/>
      <c r="F158" s="594"/>
      <c r="G158" s="594"/>
      <c r="H158" s="594"/>
      <c r="I158" s="594"/>
      <c r="J158" s="594"/>
      <c r="K158" s="594"/>
      <c r="L158" s="539"/>
      <c r="M158" s="539"/>
      <c r="N158" s="539"/>
      <c r="O158" s="539"/>
      <c r="P158" s="539"/>
      <c r="Q158" s="539"/>
      <c r="R158" s="539"/>
      <c r="S158" s="539"/>
      <c r="T158" s="539"/>
      <c r="U158" s="539"/>
      <c r="V158" s="539"/>
      <c r="W158" s="539"/>
      <c r="X158" s="539"/>
      <c r="Y158" s="539"/>
      <c r="Z158" s="539"/>
      <c r="AA158" s="539"/>
      <c r="AB158" s="539"/>
      <c r="AC158" s="539"/>
      <c r="AD158" s="539"/>
    </row>
    <row r="159" ht="13.5" customHeight="1">
      <c r="A159" s="539"/>
      <c r="B159" s="594"/>
      <c r="C159" s="594"/>
      <c r="D159" s="594"/>
      <c r="E159" s="594"/>
      <c r="F159" s="594"/>
      <c r="G159" s="594"/>
      <c r="H159" s="594"/>
      <c r="I159" s="594"/>
      <c r="J159" s="594"/>
      <c r="K159" s="594"/>
      <c r="L159" s="539"/>
      <c r="M159" s="539"/>
      <c r="N159" s="539"/>
      <c r="O159" s="539"/>
      <c r="P159" s="539"/>
      <c r="Q159" s="539"/>
      <c r="R159" s="539"/>
      <c r="S159" s="539"/>
      <c r="T159" s="539"/>
      <c r="U159" s="539"/>
      <c r="V159" s="539"/>
      <c r="W159" s="539"/>
      <c r="X159" s="539"/>
      <c r="Y159" s="539"/>
      <c r="Z159" s="539"/>
      <c r="AA159" s="539"/>
      <c r="AB159" s="539"/>
      <c r="AC159" s="539"/>
      <c r="AD159" s="539"/>
    </row>
    <row r="160" ht="13.5" customHeight="1">
      <c r="A160" s="539"/>
      <c r="B160" s="594"/>
      <c r="C160" s="594"/>
      <c r="D160" s="594"/>
      <c r="E160" s="594"/>
      <c r="F160" s="594"/>
      <c r="G160" s="594"/>
      <c r="H160" s="594"/>
      <c r="I160" s="594"/>
      <c r="J160" s="594"/>
      <c r="K160" s="594"/>
      <c r="L160" s="539"/>
      <c r="M160" s="539"/>
      <c r="N160" s="539"/>
      <c r="O160" s="539"/>
      <c r="P160" s="539"/>
      <c r="Q160" s="539"/>
      <c r="R160" s="539"/>
      <c r="S160" s="539"/>
      <c r="T160" s="539"/>
      <c r="U160" s="539"/>
      <c r="V160" s="539"/>
      <c r="W160" s="539"/>
      <c r="X160" s="539"/>
      <c r="Y160" s="539"/>
      <c r="Z160" s="539"/>
      <c r="AA160" s="539"/>
      <c r="AB160" s="539"/>
      <c r="AC160" s="539"/>
      <c r="AD160" s="539"/>
    </row>
    <row r="161" ht="13.5" customHeight="1">
      <c r="A161" s="539"/>
      <c r="B161" s="594"/>
      <c r="C161" s="594"/>
      <c r="D161" s="594"/>
      <c r="E161" s="594"/>
      <c r="F161" s="594"/>
      <c r="G161" s="594"/>
      <c r="H161" s="594"/>
      <c r="I161" s="594"/>
      <c r="J161" s="594"/>
      <c r="K161" s="594"/>
      <c r="L161" s="539"/>
      <c r="M161" s="539"/>
      <c r="N161" s="539"/>
      <c r="O161" s="539"/>
      <c r="P161" s="539"/>
      <c r="Q161" s="539"/>
      <c r="R161" s="539"/>
      <c r="S161" s="539"/>
      <c r="T161" s="539"/>
      <c r="U161" s="539"/>
      <c r="V161" s="539"/>
      <c r="W161" s="539"/>
      <c r="X161" s="539"/>
      <c r="Y161" s="539"/>
      <c r="Z161" s="539"/>
      <c r="AA161" s="539"/>
      <c r="AB161" s="539"/>
      <c r="AC161" s="539"/>
      <c r="AD161" s="539"/>
    </row>
    <row r="162" ht="13.5" customHeight="1">
      <c r="A162" s="539"/>
      <c r="B162" s="594"/>
      <c r="C162" s="594"/>
      <c r="D162" s="594"/>
      <c r="E162" s="594"/>
      <c r="F162" s="594"/>
      <c r="G162" s="594"/>
      <c r="H162" s="594"/>
      <c r="I162" s="594"/>
      <c r="J162" s="594"/>
      <c r="K162" s="594"/>
      <c r="L162" s="539"/>
      <c r="M162" s="539"/>
      <c r="N162" s="539"/>
      <c r="O162" s="539"/>
      <c r="P162" s="539"/>
      <c r="Q162" s="539"/>
      <c r="R162" s="539"/>
      <c r="S162" s="539"/>
      <c r="T162" s="539"/>
      <c r="U162" s="539"/>
      <c r="V162" s="539"/>
      <c r="W162" s="539"/>
      <c r="X162" s="539"/>
      <c r="Y162" s="539"/>
      <c r="Z162" s="539"/>
      <c r="AA162" s="539"/>
      <c r="AB162" s="539"/>
      <c r="AC162" s="539"/>
      <c r="AD162" s="539"/>
    </row>
    <row r="163" ht="13.5" customHeight="1">
      <c r="A163" s="539"/>
      <c r="B163" s="594"/>
      <c r="C163" s="594"/>
      <c r="D163" s="594"/>
      <c r="E163" s="594"/>
      <c r="F163" s="594"/>
      <c r="G163" s="594"/>
      <c r="H163" s="594"/>
      <c r="I163" s="594"/>
      <c r="J163" s="594"/>
      <c r="K163" s="594"/>
      <c r="L163" s="539"/>
      <c r="M163" s="539"/>
      <c r="N163" s="539"/>
      <c r="O163" s="539"/>
      <c r="P163" s="539"/>
      <c r="Q163" s="539"/>
      <c r="R163" s="539"/>
      <c r="S163" s="539"/>
      <c r="T163" s="539"/>
      <c r="U163" s="539"/>
      <c r="V163" s="539"/>
      <c r="W163" s="539"/>
      <c r="X163" s="539"/>
      <c r="Y163" s="539"/>
      <c r="Z163" s="539"/>
      <c r="AA163" s="539"/>
      <c r="AB163" s="539"/>
      <c r="AC163" s="539"/>
      <c r="AD163" s="539"/>
    </row>
    <row r="164" ht="13.5" customHeight="1">
      <c r="A164" s="539"/>
      <c r="B164" s="594"/>
      <c r="C164" s="594"/>
      <c r="D164" s="594"/>
      <c r="E164" s="594"/>
      <c r="F164" s="594"/>
      <c r="G164" s="594"/>
      <c r="H164" s="594"/>
      <c r="I164" s="594"/>
      <c r="J164" s="594"/>
      <c r="K164" s="594"/>
      <c r="L164" s="539"/>
      <c r="M164" s="539"/>
      <c r="N164" s="539"/>
      <c r="O164" s="539"/>
      <c r="P164" s="539"/>
      <c r="Q164" s="539"/>
      <c r="R164" s="539"/>
      <c r="S164" s="539"/>
      <c r="T164" s="539"/>
      <c r="U164" s="539"/>
      <c r="V164" s="539"/>
      <c r="W164" s="539"/>
      <c r="X164" s="539"/>
      <c r="Y164" s="539"/>
      <c r="Z164" s="539"/>
      <c r="AA164" s="539"/>
      <c r="AB164" s="539"/>
      <c r="AC164" s="539"/>
      <c r="AD164" s="539"/>
    </row>
    <row r="165" ht="13.5" customHeight="1">
      <c r="A165" s="539"/>
      <c r="B165" s="594"/>
      <c r="C165" s="594"/>
      <c r="D165" s="594"/>
      <c r="E165" s="594"/>
      <c r="F165" s="594"/>
      <c r="G165" s="594"/>
      <c r="H165" s="594"/>
      <c r="I165" s="594"/>
      <c r="J165" s="594"/>
      <c r="K165" s="594"/>
      <c r="L165" s="539"/>
      <c r="M165" s="539"/>
      <c r="N165" s="539"/>
      <c r="O165" s="539"/>
      <c r="P165" s="539"/>
      <c r="Q165" s="539"/>
      <c r="R165" s="539"/>
      <c r="S165" s="539"/>
      <c r="T165" s="539"/>
      <c r="U165" s="539"/>
      <c r="V165" s="539"/>
      <c r="W165" s="539"/>
      <c r="X165" s="539"/>
      <c r="Y165" s="539"/>
      <c r="Z165" s="539"/>
      <c r="AA165" s="539"/>
      <c r="AB165" s="539"/>
      <c r="AC165" s="539"/>
      <c r="AD165" s="539"/>
    </row>
    <row r="166" ht="13.5" customHeight="1">
      <c r="A166" s="539"/>
      <c r="B166" s="594"/>
      <c r="C166" s="594"/>
      <c r="D166" s="594"/>
      <c r="E166" s="594"/>
      <c r="F166" s="594"/>
      <c r="G166" s="594"/>
      <c r="H166" s="594"/>
      <c r="I166" s="594"/>
      <c r="J166" s="594"/>
      <c r="K166" s="594"/>
      <c r="L166" s="539"/>
      <c r="M166" s="539"/>
      <c r="N166" s="539"/>
      <c r="O166" s="539"/>
      <c r="P166" s="539"/>
      <c r="Q166" s="539"/>
      <c r="R166" s="539"/>
      <c r="S166" s="539"/>
      <c r="T166" s="539"/>
      <c r="U166" s="539"/>
      <c r="V166" s="539"/>
      <c r="W166" s="539"/>
      <c r="X166" s="539"/>
      <c r="Y166" s="539"/>
      <c r="Z166" s="539"/>
      <c r="AA166" s="539"/>
      <c r="AB166" s="539"/>
      <c r="AC166" s="539"/>
      <c r="AD166" s="539"/>
    </row>
    <row r="167" ht="13.5" customHeight="1">
      <c r="A167" s="539"/>
      <c r="B167" s="594"/>
      <c r="C167" s="594"/>
      <c r="D167" s="594"/>
      <c r="E167" s="594"/>
      <c r="F167" s="594"/>
      <c r="G167" s="594"/>
      <c r="H167" s="594"/>
      <c r="I167" s="594"/>
      <c r="J167" s="594"/>
      <c r="K167" s="594"/>
      <c r="L167" s="539"/>
      <c r="M167" s="539"/>
      <c r="N167" s="539"/>
      <c r="O167" s="539"/>
      <c r="P167" s="539"/>
      <c r="Q167" s="539"/>
      <c r="R167" s="539"/>
      <c r="S167" s="539"/>
      <c r="T167" s="539"/>
      <c r="U167" s="539"/>
      <c r="V167" s="539"/>
      <c r="W167" s="539"/>
      <c r="X167" s="539"/>
      <c r="Y167" s="539"/>
      <c r="Z167" s="539"/>
      <c r="AA167" s="539"/>
      <c r="AB167" s="539"/>
      <c r="AC167" s="539"/>
      <c r="AD167" s="539"/>
    </row>
    <row r="168" ht="13.5" customHeight="1">
      <c r="A168" s="539"/>
      <c r="B168" s="594"/>
      <c r="C168" s="594"/>
      <c r="D168" s="594"/>
      <c r="E168" s="594"/>
      <c r="F168" s="594"/>
      <c r="G168" s="594"/>
      <c r="H168" s="594"/>
      <c r="I168" s="594"/>
      <c r="J168" s="594"/>
      <c r="K168" s="594"/>
      <c r="L168" s="539"/>
      <c r="M168" s="539"/>
      <c r="N168" s="539"/>
      <c r="O168" s="539"/>
      <c r="P168" s="539"/>
      <c r="Q168" s="539"/>
      <c r="R168" s="539"/>
      <c r="S168" s="539"/>
      <c r="T168" s="539"/>
      <c r="U168" s="539"/>
      <c r="V168" s="539"/>
      <c r="W168" s="539"/>
      <c r="X168" s="539"/>
      <c r="Y168" s="539"/>
      <c r="Z168" s="539"/>
      <c r="AA168" s="539"/>
      <c r="AB168" s="539"/>
      <c r="AC168" s="539"/>
      <c r="AD168" s="539"/>
    </row>
    <row r="169" ht="13.5" customHeight="1">
      <c r="A169" s="539"/>
      <c r="B169" s="594"/>
      <c r="C169" s="594"/>
      <c r="D169" s="594"/>
      <c r="E169" s="594"/>
      <c r="F169" s="594"/>
      <c r="G169" s="594"/>
      <c r="H169" s="594"/>
      <c r="I169" s="594"/>
      <c r="J169" s="594"/>
      <c r="K169" s="594"/>
      <c r="L169" s="539"/>
      <c r="M169" s="539"/>
      <c r="N169" s="539"/>
      <c r="O169" s="539"/>
      <c r="P169" s="539"/>
      <c r="Q169" s="539"/>
      <c r="R169" s="539"/>
      <c r="S169" s="539"/>
      <c r="T169" s="539"/>
      <c r="U169" s="539"/>
      <c r="V169" s="539"/>
      <c r="W169" s="539"/>
      <c r="X169" s="539"/>
      <c r="Y169" s="539"/>
      <c r="Z169" s="539"/>
      <c r="AA169" s="539"/>
      <c r="AB169" s="539"/>
      <c r="AC169" s="539"/>
      <c r="AD169" s="539"/>
    </row>
    <row r="170" ht="13.5" customHeight="1">
      <c r="A170" s="539"/>
      <c r="B170" s="594"/>
      <c r="C170" s="594"/>
      <c r="D170" s="594"/>
      <c r="E170" s="594"/>
      <c r="F170" s="594"/>
      <c r="G170" s="594"/>
      <c r="H170" s="594"/>
      <c r="I170" s="594"/>
      <c r="J170" s="594"/>
      <c r="K170" s="594"/>
      <c r="L170" s="539"/>
      <c r="M170" s="539"/>
      <c r="N170" s="539"/>
      <c r="O170" s="539"/>
      <c r="P170" s="539"/>
      <c r="Q170" s="539"/>
      <c r="R170" s="539"/>
      <c r="S170" s="539"/>
      <c r="T170" s="539"/>
      <c r="U170" s="539"/>
      <c r="V170" s="539"/>
      <c r="W170" s="539"/>
      <c r="X170" s="539"/>
      <c r="Y170" s="539"/>
      <c r="Z170" s="539"/>
      <c r="AA170" s="539"/>
      <c r="AB170" s="539"/>
      <c r="AC170" s="539"/>
      <c r="AD170" s="539"/>
    </row>
    <row r="171" ht="13.5" customHeight="1">
      <c r="A171" s="539"/>
      <c r="B171" s="594"/>
      <c r="C171" s="594"/>
      <c r="D171" s="594"/>
      <c r="E171" s="594"/>
      <c r="F171" s="594"/>
      <c r="G171" s="594"/>
      <c r="H171" s="594"/>
      <c r="I171" s="594"/>
      <c r="J171" s="594"/>
      <c r="K171" s="594"/>
      <c r="L171" s="539"/>
      <c r="M171" s="539"/>
      <c r="N171" s="539"/>
      <c r="O171" s="539"/>
      <c r="P171" s="539"/>
      <c r="Q171" s="539"/>
      <c r="R171" s="539"/>
      <c r="S171" s="539"/>
      <c r="T171" s="539"/>
      <c r="U171" s="539"/>
      <c r="V171" s="539"/>
      <c r="W171" s="539"/>
      <c r="X171" s="539"/>
      <c r="Y171" s="539"/>
      <c r="Z171" s="539"/>
      <c r="AA171" s="539"/>
      <c r="AB171" s="539"/>
      <c r="AC171" s="539"/>
      <c r="AD171" s="539"/>
    </row>
    <row r="172" ht="13.5" customHeight="1">
      <c r="A172" s="539"/>
      <c r="B172" s="594"/>
      <c r="C172" s="594"/>
      <c r="D172" s="594"/>
      <c r="E172" s="594"/>
      <c r="F172" s="594"/>
      <c r="G172" s="594"/>
      <c r="H172" s="594"/>
      <c r="I172" s="594"/>
      <c r="J172" s="594"/>
      <c r="K172" s="594"/>
      <c r="L172" s="539"/>
      <c r="M172" s="539"/>
      <c r="N172" s="539"/>
      <c r="O172" s="539"/>
      <c r="P172" s="539"/>
      <c r="Q172" s="539"/>
      <c r="R172" s="539"/>
      <c r="S172" s="539"/>
      <c r="T172" s="539"/>
      <c r="U172" s="539"/>
      <c r="V172" s="539"/>
      <c r="W172" s="539"/>
      <c r="X172" s="539"/>
      <c r="Y172" s="539"/>
      <c r="Z172" s="539"/>
      <c r="AA172" s="539"/>
      <c r="AB172" s="539"/>
      <c r="AC172" s="539"/>
      <c r="AD172" s="539"/>
    </row>
    <row r="173" ht="13.5" customHeight="1">
      <c r="A173" s="539"/>
      <c r="B173" s="594"/>
      <c r="C173" s="594"/>
      <c r="D173" s="594"/>
      <c r="E173" s="594"/>
      <c r="F173" s="594"/>
      <c r="G173" s="594"/>
      <c r="H173" s="594"/>
      <c r="I173" s="594"/>
      <c r="J173" s="594"/>
      <c r="K173" s="594"/>
      <c r="L173" s="539"/>
      <c r="M173" s="539"/>
      <c r="N173" s="539"/>
      <c r="O173" s="539"/>
      <c r="P173" s="539"/>
      <c r="Q173" s="539"/>
      <c r="R173" s="539"/>
      <c r="S173" s="539"/>
      <c r="T173" s="539"/>
      <c r="U173" s="539"/>
      <c r="V173" s="539"/>
      <c r="W173" s="539"/>
      <c r="X173" s="539"/>
      <c r="Y173" s="539"/>
      <c r="Z173" s="539"/>
      <c r="AA173" s="539"/>
      <c r="AB173" s="539"/>
      <c r="AC173" s="539"/>
      <c r="AD173" s="539"/>
    </row>
    <row r="174" ht="13.5" customHeight="1">
      <c r="A174" s="539"/>
      <c r="B174" s="594"/>
      <c r="C174" s="594"/>
      <c r="D174" s="594"/>
      <c r="E174" s="594"/>
      <c r="F174" s="594"/>
      <c r="G174" s="594"/>
      <c r="H174" s="594"/>
      <c r="I174" s="594"/>
      <c r="J174" s="594"/>
      <c r="K174" s="594"/>
      <c r="L174" s="539"/>
      <c r="M174" s="539"/>
      <c r="N174" s="539"/>
      <c r="O174" s="539"/>
      <c r="P174" s="539"/>
      <c r="Q174" s="539"/>
      <c r="R174" s="539"/>
      <c r="S174" s="539"/>
      <c r="T174" s="539"/>
      <c r="U174" s="539"/>
      <c r="V174" s="539"/>
      <c r="W174" s="539"/>
      <c r="X174" s="539"/>
      <c r="Y174" s="539"/>
      <c r="Z174" s="539"/>
      <c r="AA174" s="539"/>
      <c r="AB174" s="539"/>
      <c r="AC174" s="539"/>
      <c r="AD174" s="539"/>
    </row>
    <row r="175" ht="13.5" customHeight="1">
      <c r="A175" s="539"/>
      <c r="B175" s="594"/>
      <c r="C175" s="594"/>
      <c r="D175" s="594"/>
      <c r="E175" s="594"/>
      <c r="F175" s="594"/>
      <c r="G175" s="594"/>
      <c r="H175" s="594"/>
      <c r="I175" s="594"/>
      <c r="J175" s="594"/>
      <c r="K175" s="594"/>
      <c r="L175" s="539"/>
      <c r="M175" s="539"/>
      <c r="N175" s="539"/>
      <c r="O175" s="539"/>
      <c r="P175" s="539"/>
      <c r="Q175" s="539"/>
      <c r="R175" s="539"/>
      <c r="S175" s="539"/>
      <c r="T175" s="539"/>
      <c r="U175" s="539"/>
      <c r="V175" s="539"/>
      <c r="W175" s="539"/>
      <c r="X175" s="539"/>
      <c r="Y175" s="539"/>
      <c r="Z175" s="539"/>
      <c r="AA175" s="539"/>
      <c r="AB175" s="539"/>
      <c r="AC175" s="539"/>
      <c r="AD175" s="539"/>
    </row>
    <row r="176" ht="13.5" customHeight="1">
      <c r="A176" s="539"/>
      <c r="B176" s="594"/>
      <c r="C176" s="594"/>
      <c r="D176" s="594"/>
      <c r="E176" s="594"/>
      <c r="F176" s="594"/>
      <c r="G176" s="594"/>
      <c r="H176" s="594"/>
      <c r="I176" s="594"/>
      <c r="J176" s="594"/>
      <c r="K176" s="594"/>
      <c r="L176" s="539"/>
      <c r="M176" s="539"/>
      <c r="N176" s="539"/>
      <c r="O176" s="539"/>
      <c r="P176" s="539"/>
      <c r="Q176" s="539"/>
      <c r="R176" s="539"/>
      <c r="S176" s="539"/>
      <c r="T176" s="539"/>
      <c r="U176" s="539"/>
      <c r="V176" s="539"/>
      <c r="W176" s="539"/>
      <c r="X176" s="539"/>
      <c r="Y176" s="539"/>
      <c r="Z176" s="539"/>
      <c r="AA176" s="539"/>
      <c r="AB176" s="539"/>
      <c r="AC176" s="539"/>
      <c r="AD176" s="539"/>
    </row>
    <row r="177" ht="13.5" customHeight="1">
      <c r="A177" s="539"/>
      <c r="B177" s="594"/>
      <c r="C177" s="594"/>
      <c r="D177" s="594"/>
      <c r="E177" s="594"/>
      <c r="F177" s="594"/>
      <c r="G177" s="594"/>
      <c r="H177" s="594"/>
      <c r="I177" s="594"/>
      <c r="J177" s="594"/>
      <c r="K177" s="594"/>
      <c r="L177" s="539"/>
      <c r="M177" s="539"/>
      <c r="N177" s="539"/>
      <c r="O177" s="539"/>
      <c r="P177" s="539"/>
      <c r="Q177" s="539"/>
      <c r="R177" s="539"/>
      <c r="S177" s="539"/>
      <c r="T177" s="539"/>
      <c r="U177" s="539"/>
      <c r="V177" s="539"/>
      <c r="W177" s="539"/>
      <c r="X177" s="539"/>
      <c r="Y177" s="539"/>
      <c r="Z177" s="539"/>
      <c r="AA177" s="539"/>
      <c r="AB177" s="539"/>
      <c r="AC177" s="539"/>
      <c r="AD177" s="539"/>
    </row>
    <row r="178" ht="13.5" customHeight="1">
      <c r="A178" s="539"/>
      <c r="B178" s="594"/>
      <c r="C178" s="594"/>
      <c r="D178" s="594"/>
      <c r="E178" s="594"/>
      <c r="F178" s="594"/>
      <c r="G178" s="594"/>
      <c r="H178" s="594"/>
      <c r="I178" s="594"/>
      <c r="J178" s="594"/>
      <c r="K178" s="594"/>
      <c r="L178" s="539"/>
      <c r="M178" s="539"/>
      <c r="N178" s="539"/>
      <c r="O178" s="539"/>
      <c r="P178" s="539"/>
      <c r="Q178" s="539"/>
      <c r="R178" s="539"/>
      <c r="S178" s="539"/>
      <c r="T178" s="539"/>
      <c r="U178" s="539"/>
      <c r="V178" s="539"/>
      <c r="W178" s="539"/>
      <c r="X178" s="539"/>
      <c r="Y178" s="539"/>
      <c r="Z178" s="539"/>
      <c r="AA178" s="539"/>
      <c r="AB178" s="539"/>
      <c r="AC178" s="539"/>
      <c r="AD178" s="539"/>
    </row>
    <row r="179" ht="13.5" customHeight="1">
      <c r="A179" s="539"/>
      <c r="B179" s="594"/>
      <c r="C179" s="594"/>
      <c r="D179" s="594"/>
      <c r="E179" s="594"/>
      <c r="F179" s="594"/>
      <c r="G179" s="594"/>
      <c r="H179" s="594"/>
      <c r="I179" s="594"/>
      <c r="J179" s="594"/>
      <c r="K179" s="594"/>
      <c r="L179" s="539"/>
      <c r="M179" s="539"/>
      <c r="N179" s="539"/>
      <c r="O179" s="539"/>
      <c r="P179" s="539"/>
      <c r="Q179" s="539"/>
      <c r="R179" s="539"/>
      <c r="S179" s="539"/>
      <c r="T179" s="539"/>
      <c r="U179" s="539"/>
      <c r="V179" s="539"/>
      <c r="W179" s="539"/>
      <c r="X179" s="539"/>
      <c r="Y179" s="539"/>
      <c r="Z179" s="539"/>
      <c r="AA179" s="539"/>
      <c r="AB179" s="539"/>
      <c r="AC179" s="539"/>
      <c r="AD179" s="539"/>
    </row>
    <row r="180" ht="13.5" customHeight="1">
      <c r="A180" s="539"/>
      <c r="B180" s="594"/>
      <c r="C180" s="594"/>
      <c r="D180" s="594"/>
      <c r="E180" s="594"/>
      <c r="F180" s="594"/>
      <c r="G180" s="594"/>
      <c r="H180" s="594"/>
      <c r="I180" s="594"/>
      <c r="J180" s="594"/>
      <c r="K180" s="594"/>
      <c r="L180" s="539"/>
      <c r="M180" s="539"/>
      <c r="N180" s="539"/>
      <c r="O180" s="539"/>
      <c r="P180" s="539"/>
      <c r="Q180" s="539"/>
      <c r="R180" s="539"/>
      <c r="S180" s="539"/>
      <c r="T180" s="539"/>
      <c r="U180" s="539"/>
      <c r="V180" s="539"/>
      <c r="W180" s="539"/>
      <c r="X180" s="539"/>
      <c r="Y180" s="539"/>
      <c r="Z180" s="539"/>
      <c r="AA180" s="539"/>
      <c r="AB180" s="539"/>
      <c r="AC180" s="539"/>
      <c r="AD180" s="539"/>
    </row>
    <row r="181" ht="13.5" customHeight="1">
      <c r="A181" s="539"/>
      <c r="B181" s="594"/>
      <c r="C181" s="594"/>
      <c r="D181" s="594"/>
      <c r="E181" s="594"/>
      <c r="F181" s="594"/>
      <c r="G181" s="594"/>
      <c r="H181" s="594"/>
      <c r="I181" s="594"/>
      <c r="J181" s="594"/>
      <c r="K181" s="594"/>
      <c r="L181" s="539"/>
      <c r="M181" s="539"/>
      <c r="N181" s="539"/>
      <c r="O181" s="539"/>
      <c r="P181" s="539"/>
      <c r="Q181" s="539"/>
      <c r="R181" s="539"/>
      <c r="S181" s="539"/>
      <c r="T181" s="539"/>
      <c r="U181" s="539"/>
      <c r="V181" s="539"/>
      <c r="W181" s="539"/>
      <c r="X181" s="539"/>
      <c r="Y181" s="539"/>
      <c r="Z181" s="539"/>
      <c r="AA181" s="539"/>
      <c r="AB181" s="539"/>
      <c r="AC181" s="539"/>
      <c r="AD181" s="539"/>
    </row>
    <row r="182" ht="13.5" customHeight="1">
      <c r="A182" s="539"/>
      <c r="B182" s="594"/>
      <c r="C182" s="594"/>
      <c r="D182" s="594"/>
      <c r="E182" s="594"/>
      <c r="F182" s="594"/>
      <c r="G182" s="594"/>
      <c r="H182" s="594"/>
      <c r="I182" s="594"/>
      <c r="J182" s="594"/>
      <c r="K182" s="594"/>
      <c r="L182" s="539"/>
      <c r="M182" s="539"/>
      <c r="N182" s="539"/>
      <c r="O182" s="539"/>
      <c r="P182" s="539"/>
      <c r="Q182" s="539"/>
      <c r="R182" s="539"/>
      <c r="S182" s="539"/>
      <c r="T182" s="539"/>
      <c r="U182" s="539"/>
      <c r="V182" s="539"/>
      <c r="W182" s="539"/>
      <c r="X182" s="539"/>
      <c r="Y182" s="539"/>
      <c r="Z182" s="539"/>
      <c r="AA182" s="539"/>
      <c r="AB182" s="539"/>
      <c r="AC182" s="539"/>
      <c r="AD182" s="539"/>
    </row>
    <row r="183" ht="13.5" customHeight="1">
      <c r="A183" s="539"/>
      <c r="B183" s="594"/>
      <c r="C183" s="594"/>
      <c r="D183" s="594"/>
      <c r="E183" s="594"/>
      <c r="F183" s="594"/>
      <c r="G183" s="594"/>
      <c r="H183" s="594"/>
      <c r="I183" s="594"/>
      <c r="J183" s="594"/>
      <c r="K183" s="594"/>
      <c r="L183" s="539"/>
      <c r="M183" s="539"/>
      <c r="N183" s="539"/>
      <c r="O183" s="539"/>
      <c r="P183" s="539"/>
      <c r="Q183" s="539"/>
      <c r="R183" s="539"/>
      <c r="S183" s="539"/>
      <c r="T183" s="539"/>
      <c r="U183" s="539"/>
      <c r="V183" s="539"/>
      <c r="W183" s="539"/>
      <c r="X183" s="539"/>
      <c r="Y183" s="539"/>
      <c r="Z183" s="539"/>
      <c r="AA183" s="539"/>
      <c r="AB183" s="539"/>
      <c r="AC183" s="539"/>
      <c r="AD183" s="539"/>
    </row>
    <row r="184" ht="13.5" customHeight="1">
      <c r="A184" s="539"/>
      <c r="B184" s="594"/>
      <c r="C184" s="594"/>
      <c r="D184" s="594"/>
      <c r="E184" s="594"/>
      <c r="F184" s="594"/>
      <c r="G184" s="594"/>
      <c r="H184" s="594"/>
      <c r="I184" s="594"/>
      <c r="J184" s="594"/>
      <c r="K184" s="594"/>
      <c r="L184" s="539"/>
      <c r="M184" s="539"/>
      <c r="N184" s="539"/>
      <c r="O184" s="539"/>
      <c r="P184" s="539"/>
      <c r="Q184" s="539"/>
      <c r="R184" s="539"/>
      <c r="S184" s="539"/>
      <c r="T184" s="539"/>
      <c r="U184" s="539"/>
      <c r="V184" s="539"/>
      <c r="W184" s="539"/>
      <c r="X184" s="539"/>
      <c r="Y184" s="539"/>
      <c r="Z184" s="539"/>
      <c r="AA184" s="539"/>
      <c r="AB184" s="539"/>
      <c r="AC184" s="539"/>
      <c r="AD184" s="539"/>
    </row>
    <row r="185" ht="13.5" customHeight="1">
      <c r="A185" s="539"/>
      <c r="B185" s="594"/>
      <c r="C185" s="594"/>
      <c r="D185" s="594"/>
      <c r="E185" s="594"/>
      <c r="F185" s="594"/>
      <c r="G185" s="594"/>
      <c r="H185" s="594"/>
      <c r="I185" s="594"/>
      <c r="J185" s="594"/>
      <c r="K185" s="594"/>
      <c r="L185" s="539"/>
      <c r="M185" s="539"/>
      <c r="N185" s="539"/>
      <c r="O185" s="539"/>
      <c r="P185" s="539"/>
      <c r="Q185" s="539"/>
      <c r="R185" s="539"/>
      <c r="S185" s="539"/>
      <c r="T185" s="539"/>
      <c r="U185" s="539"/>
      <c r="V185" s="539"/>
      <c r="W185" s="539"/>
      <c r="X185" s="539"/>
      <c r="Y185" s="539"/>
      <c r="Z185" s="539"/>
      <c r="AA185" s="539"/>
      <c r="AB185" s="539"/>
      <c r="AC185" s="539"/>
      <c r="AD185" s="539"/>
    </row>
    <row r="186" ht="13.5" customHeight="1">
      <c r="A186" s="539"/>
      <c r="B186" s="594"/>
      <c r="C186" s="594"/>
      <c r="D186" s="594"/>
      <c r="E186" s="594"/>
      <c r="F186" s="594"/>
      <c r="G186" s="594"/>
      <c r="H186" s="594"/>
      <c r="I186" s="594"/>
      <c r="J186" s="594"/>
      <c r="K186" s="594"/>
      <c r="L186" s="539"/>
      <c r="M186" s="539"/>
      <c r="N186" s="539"/>
      <c r="O186" s="539"/>
      <c r="P186" s="539"/>
      <c r="Q186" s="539"/>
      <c r="R186" s="539"/>
      <c r="S186" s="539"/>
      <c r="T186" s="539"/>
      <c r="U186" s="539"/>
      <c r="V186" s="539"/>
      <c r="W186" s="539"/>
      <c r="X186" s="539"/>
      <c r="Y186" s="539"/>
      <c r="Z186" s="539"/>
      <c r="AA186" s="539"/>
      <c r="AB186" s="539"/>
      <c r="AC186" s="539"/>
      <c r="AD186" s="539"/>
    </row>
    <row r="187" ht="13.5" customHeight="1">
      <c r="A187" s="539"/>
      <c r="B187" s="594"/>
      <c r="C187" s="594"/>
      <c r="D187" s="594"/>
      <c r="E187" s="594"/>
      <c r="F187" s="594"/>
      <c r="G187" s="594"/>
      <c r="H187" s="594"/>
      <c r="I187" s="594"/>
      <c r="J187" s="594"/>
      <c r="K187" s="594"/>
      <c r="L187" s="539"/>
      <c r="M187" s="539"/>
      <c r="N187" s="539"/>
      <c r="O187" s="539"/>
      <c r="P187" s="539"/>
      <c r="Q187" s="539"/>
      <c r="R187" s="539"/>
      <c r="S187" s="539"/>
      <c r="T187" s="539"/>
      <c r="U187" s="539"/>
      <c r="V187" s="539"/>
      <c r="W187" s="539"/>
      <c r="X187" s="539"/>
      <c r="Y187" s="539"/>
      <c r="Z187" s="539"/>
      <c r="AA187" s="539"/>
      <c r="AB187" s="539"/>
      <c r="AC187" s="539"/>
      <c r="AD187" s="539"/>
    </row>
    <row r="188" ht="13.5" customHeight="1">
      <c r="A188" s="539"/>
      <c r="B188" s="594"/>
      <c r="C188" s="594"/>
      <c r="D188" s="594"/>
      <c r="E188" s="594"/>
      <c r="F188" s="594"/>
      <c r="G188" s="594"/>
      <c r="H188" s="594"/>
      <c r="I188" s="594"/>
      <c r="J188" s="594"/>
      <c r="K188" s="594"/>
      <c r="L188" s="539"/>
      <c r="M188" s="539"/>
      <c r="N188" s="539"/>
      <c r="O188" s="539"/>
      <c r="P188" s="539"/>
      <c r="Q188" s="539"/>
      <c r="R188" s="539"/>
      <c r="S188" s="539"/>
      <c r="T188" s="539"/>
      <c r="U188" s="539"/>
      <c r="V188" s="539"/>
      <c r="W188" s="539"/>
      <c r="X188" s="539"/>
      <c r="Y188" s="539"/>
      <c r="Z188" s="539"/>
      <c r="AA188" s="539"/>
      <c r="AB188" s="539"/>
      <c r="AC188" s="539"/>
      <c r="AD188" s="539"/>
    </row>
    <row r="189" ht="13.5" customHeight="1">
      <c r="A189" s="539"/>
      <c r="B189" s="594"/>
      <c r="C189" s="594"/>
      <c r="D189" s="594"/>
      <c r="E189" s="594"/>
      <c r="F189" s="594"/>
      <c r="G189" s="594"/>
      <c r="H189" s="594"/>
      <c r="I189" s="594"/>
      <c r="J189" s="594"/>
      <c r="K189" s="594"/>
      <c r="L189" s="539"/>
      <c r="M189" s="539"/>
      <c r="N189" s="539"/>
      <c r="O189" s="539"/>
      <c r="P189" s="539"/>
      <c r="Q189" s="539"/>
      <c r="R189" s="539"/>
      <c r="S189" s="539"/>
      <c r="T189" s="539"/>
      <c r="U189" s="539"/>
      <c r="V189" s="539"/>
      <c r="W189" s="539"/>
      <c r="X189" s="539"/>
      <c r="Y189" s="539"/>
      <c r="Z189" s="539"/>
      <c r="AA189" s="539"/>
      <c r="AB189" s="539"/>
      <c r="AC189" s="539"/>
      <c r="AD189" s="539"/>
    </row>
    <row r="190" ht="13.5" customHeight="1">
      <c r="A190" s="539"/>
      <c r="B190" s="594"/>
      <c r="C190" s="594"/>
      <c r="D190" s="594"/>
      <c r="E190" s="594"/>
      <c r="F190" s="594"/>
      <c r="G190" s="594"/>
      <c r="H190" s="594"/>
      <c r="I190" s="594"/>
      <c r="J190" s="594"/>
      <c r="K190" s="594"/>
      <c r="L190" s="539"/>
      <c r="M190" s="539"/>
      <c r="N190" s="539"/>
      <c r="O190" s="539"/>
      <c r="P190" s="539"/>
      <c r="Q190" s="539"/>
      <c r="R190" s="539"/>
      <c r="S190" s="539"/>
      <c r="T190" s="539"/>
      <c r="U190" s="539"/>
      <c r="V190" s="539"/>
      <c r="W190" s="539"/>
      <c r="X190" s="539"/>
      <c r="Y190" s="539"/>
      <c r="Z190" s="539"/>
      <c r="AA190" s="539"/>
      <c r="AB190" s="539"/>
      <c r="AC190" s="539"/>
      <c r="AD190" s="539"/>
    </row>
    <row r="191" ht="13.5" customHeight="1">
      <c r="A191" s="539"/>
      <c r="B191" s="594"/>
      <c r="C191" s="594"/>
      <c r="D191" s="594"/>
      <c r="E191" s="594"/>
      <c r="F191" s="594"/>
      <c r="G191" s="594"/>
      <c r="H191" s="594"/>
      <c r="I191" s="594"/>
      <c r="J191" s="594"/>
      <c r="K191" s="594"/>
      <c r="L191" s="539"/>
      <c r="M191" s="539"/>
      <c r="N191" s="539"/>
      <c r="O191" s="539"/>
      <c r="P191" s="539"/>
      <c r="Q191" s="539"/>
      <c r="R191" s="539"/>
      <c r="S191" s="539"/>
      <c r="T191" s="539"/>
      <c r="U191" s="539"/>
      <c r="V191" s="539"/>
      <c r="W191" s="539"/>
      <c r="X191" s="539"/>
      <c r="Y191" s="539"/>
      <c r="Z191" s="539"/>
      <c r="AA191" s="539"/>
      <c r="AB191" s="539"/>
      <c r="AC191" s="539"/>
      <c r="AD191" s="539"/>
    </row>
    <row r="192" ht="13.5" customHeight="1">
      <c r="A192" s="539"/>
      <c r="B192" s="594"/>
      <c r="C192" s="594"/>
      <c r="D192" s="594"/>
      <c r="E192" s="594"/>
      <c r="F192" s="594"/>
      <c r="G192" s="594"/>
      <c r="H192" s="594"/>
      <c r="I192" s="594"/>
      <c r="J192" s="594"/>
      <c r="K192" s="594"/>
      <c r="L192" s="539"/>
      <c r="M192" s="539"/>
      <c r="N192" s="539"/>
      <c r="O192" s="539"/>
      <c r="P192" s="539"/>
      <c r="Q192" s="539"/>
      <c r="R192" s="539"/>
      <c r="S192" s="539"/>
      <c r="T192" s="539"/>
      <c r="U192" s="539"/>
      <c r="V192" s="539"/>
      <c r="W192" s="539"/>
      <c r="X192" s="539"/>
      <c r="Y192" s="539"/>
      <c r="Z192" s="539"/>
      <c r="AA192" s="539"/>
      <c r="AB192" s="539"/>
      <c r="AC192" s="539"/>
      <c r="AD192" s="539"/>
    </row>
    <row r="193" ht="13.5" customHeight="1">
      <c r="A193" s="539"/>
      <c r="B193" s="594"/>
      <c r="C193" s="594"/>
      <c r="D193" s="594"/>
      <c r="E193" s="594"/>
      <c r="F193" s="594"/>
      <c r="G193" s="594"/>
      <c r="H193" s="594"/>
      <c r="I193" s="594"/>
      <c r="J193" s="594"/>
      <c r="K193" s="594"/>
      <c r="L193" s="539"/>
      <c r="M193" s="539"/>
      <c r="N193" s="539"/>
      <c r="O193" s="539"/>
      <c r="P193" s="539"/>
      <c r="Q193" s="539"/>
      <c r="R193" s="539"/>
      <c r="S193" s="539"/>
      <c r="T193" s="539"/>
      <c r="U193" s="539"/>
      <c r="V193" s="539"/>
      <c r="W193" s="539"/>
      <c r="X193" s="539"/>
      <c r="Y193" s="539"/>
      <c r="Z193" s="539"/>
      <c r="AA193" s="539"/>
      <c r="AB193" s="539"/>
      <c r="AC193" s="539"/>
      <c r="AD193" s="539"/>
    </row>
    <row r="194" ht="13.5" customHeight="1">
      <c r="A194" s="539"/>
      <c r="B194" s="594"/>
      <c r="C194" s="594"/>
      <c r="D194" s="594"/>
      <c r="E194" s="594"/>
      <c r="F194" s="594"/>
      <c r="G194" s="594"/>
      <c r="H194" s="594"/>
      <c r="I194" s="594"/>
      <c r="J194" s="594"/>
      <c r="K194" s="594"/>
      <c r="L194" s="539"/>
      <c r="M194" s="539"/>
      <c r="N194" s="539"/>
      <c r="O194" s="539"/>
      <c r="P194" s="539"/>
      <c r="Q194" s="539"/>
      <c r="R194" s="539"/>
      <c r="S194" s="539"/>
      <c r="T194" s="539"/>
      <c r="U194" s="539"/>
      <c r="V194" s="539"/>
      <c r="W194" s="539"/>
      <c r="X194" s="539"/>
      <c r="Y194" s="539"/>
      <c r="Z194" s="539"/>
      <c r="AA194" s="539"/>
      <c r="AB194" s="539"/>
      <c r="AC194" s="539"/>
      <c r="AD194" s="539"/>
    </row>
    <row r="195" ht="13.5" customHeight="1">
      <c r="A195" s="539"/>
      <c r="B195" s="594"/>
      <c r="C195" s="594"/>
      <c r="D195" s="594"/>
      <c r="E195" s="594"/>
      <c r="F195" s="594"/>
      <c r="G195" s="594"/>
      <c r="H195" s="594"/>
      <c r="I195" s="594"/>
      <c r="J195" s="594"/>
      <c r="K195" s="594"/>
      <c r="L195" s="539"/>
      <c r="M195" s="539"/>
      <c r="N195" s="539"/>
      <c r="O195" s="539"/>
      <c r="P195" s="539"/>
      <c r="Q195" s="539"/>
      <c r="R195" s="539"/>
      <c r="S195" s="539"/>
      <c r="T195" s="539"/>
      <c r="U195" s="539"/>
      <c r="V195" s="539"/>
      <c r="W195" s="539"/>
      <c r="X195" s="539"/>
      <c r="Y195" s="539"/>
      <c r="Z195" s="539"/>
      <c r="AA195" s="539"/>
      <c r="AB195" s="539"/>
      <c r="AC195" s="539"/>
      <c r="AD195" s="539"/>
    </row>
    <row r="196" ht="13.5" customHeight="1">
      <c r="A196" s="539"/>
      <c r="B196" s="594"/>
      <c r="C196" s="594"/>
      <c r="D196" s="594"/>
      <c r="E196" s="594"/>
      <c r="F196" s="594"/>
      <c r="G196" s="594"/>
      <c r="H196" s="594"/>
      <c r="I196" s="594"/>
      <c r="J196" s="594"/>
      <c r="K196" s="594"/>
      <c r="L196" s="539"/>
      <c r="M196" s="539"/>
      <c r="N196" s="539"/>
      <c r="O196" s="539"/>
      <c r="P196" s="539"/>
      <c r="Q196" s="539"/>
      <c r="R196" s="539"/>
      <c r="S196" s="539"/>
      <c r="T196" s="539"/>
      <c r="U196" s="539"/>
      <c r="V196" s="539"/>
      <c r="W196" s="539"/>
      <c r="X196" s="539"/>
      <c r="Y196" s="539"/>
      <c r="Z196" s="539"/>
      <c r="AA196" s="539"/>
      <c r="AB196" s="539"/>
      <c r="AC196" s="539"/>
      <c r="AD196" s="539"/>
    </row>
    <row r="197" ht="13.5" customHeight="1">
      <c r="A197" s="539"/>
      <c r="B197" s="594"/>
      <c r="C197" s="594"/>
      <c r="D197" s="594"/>
      <c r="E197" s="594"/>
      <c r="F197" s="594"/>
      <c r="G197" s="594"/>
      <c r="H197" s="594"/>
      <c r="I197" s="594"/>
      <c r="J197" s="594"/>
      <c r="K197" s="594"/>
      <c r="L197" s="539"/>
      <c r="M197" s="539"/>
      <c r="N197" s="539"/>
      <c r="O197" s="539"/>
      <c r="P197" s="539"/>
      <c r="Q197" s="539"/>
      <c r="R197" s="539"/>
      <c r="S197" s="539"/>
      <c r="T197" s="539"/>
      <c r="U197" s="539"/>
      <c r="V197" s="539"/>
      <c r="W197" s="539"/>
      <c r="X197" s="539"/>
      <c r="Y197" s="539"/>
      <c r="Z197" s="539"/>
      <c r="AA197" s="539"/>
      <c r="AB197" s="539"/>
      <c r="AC197" s="539"/>
      <c r="AD197" s="539"/>
    </row>
    <row r="198" ht="13.5" customHeight="1">
      <c r="A198" s="539"/>
      <c r="B198" s="594"/>
      <c r="C198" s="594"/>
      <c r="D198" s="594"/>
      <c r="E198" s="594"/>
      <c r="F198" s="594"/>
      <c r="G198" s="594"/>
      <c r="H198" s="594"/>
      <c r="I198" s="594"/>
      <c r="J198" s="594"/>
      <c r="K198" s="594"/>
      <c r="L198" s="539"/>
      <c r="M198" s="539"/>
      <c r="N198" s="539"/>
      <c r="O198" s="539"/>
      <c r="P198" s="539"/>
      <c r="Q198" s="539"/>
      <c r="R198" s="539"/>
      <c r="S198" s="539"/>
      <c r="T198" s="539"/>
      <c r="U198" s="539"/>
      <c r="V198" s="539"/>
      <c r="W198" s="539"/>
      <c r="X198" s="539"/>
      <c r="Y198" s="539"/>
      <c r="Z198" s="539"/>
      <c r="AA198" s="539"/>
      <c r="AB198" s="539"/>
      <c r="AC198" s="539"/>
      <c r="AD198" s="539"/>
    </row>
    <row r="199" ht="13.5" customHeight="1">
      <c r="A199" s="539"/>
      <c r="B199" s="594"/>
      <c r="C199" s="594"/>
      <c r="D199" s="594"/>
      <c r="E199" s="594"/>
      <c r="F199" s="594"/>
      <c r="G199" s="594"/>
      <c r="H199" s="594"/>
      <c r="I199" s="594"/>
      <c r="J199" s="594"/>
      <c r="K199" s="594"/>
      <c r="L199" s="539"/>
      <c r="M199" s="539"/>
      <c r="N199" s="539"/>
      <c r="O199" s="539"/>
      <c r="P199" s="539"/>
      <c r="Q199" s="539"/>
      <c r="R199" s="539"/>
      <c r="S199" s="539"/>
      <c r="T199" s="539"/>
      <c r="U199" s="539"/>
      <c r="V199" s="539"/>
      <c r="W199" s="539"/>
      <c r="X199" s="539"/>
      <c r="Y199" s="539"/>
      <c r="Z199" s="539"/>
      <c r="AA199" s="539"/>
      <c r="AB199" s="539"/>
      <c r="AC199" s="539"/>
      <c r="AD199" s="539"/>
    </row>
    <row r="200" ht="13.5" customHeight="1">
      <c r="A200" s="539"/>
      <c r="B200" s="594"/>
      <c r="C200" s="594"/>
      <c r="D200" s="594"/>
      <c r="E200" s="594"/>
      <c r="F200" s="594"/>
      <c r="G200" s="594"/>
      <c r="H200" s="594"/>
      <c r="I200" s="594"/>
      <c r="J200" s="594"/>
      <c r="K200" s="594"/>
      <c r="L200" s="539"/>
      <c r="M200" s="539"/>
      <c r="N200" s="539"/>
      <c r="O200" s="539"/>
      <c r="P200" s="539"/>
      <c r="Q200" s="539"/>
      <c r="R200" s="539"/>
      <c r="S200" s="539"/>
      <c r="T200" s="539"/>
      <c r="U200" s="539"/>
      <c r="V200" s="539"/>
      <c r="W200" s="539"/>
      <c r="X200" s="539"/>
      <c r="Y200" s="539"/>
      <c r="Z200" s="539"/>
      <c r="AA200" s="539"/>
      <c r="AB200" s="539"/>
      <c r="AC200" s="539"/>
      <c r="AD200" s="539"/>
    </row>
    <row r="201" ht="13.5" customHeight="1">
      <c r="A201" s="539"/>
      <c r="B201" s="594"/>
      <c r="C201" s="594"/>
      <c r="D201" s="594"/>
      <c r="E201" s="594"/>
      <c r="F201" s="594"/>
      <c r="G201" s="594"/>
      <c r="H201" s="594"/>
      <c r="I201" s="594"/>
      <c r="J201" s="594"/>
      <c r="K201" s="594"/>
      <c r="L201" s="539"/>
      <c r="M201" s="539"/>
      <c r="N201" s="539"/>
      <c r="O201" s="539"/>
      <c r="P201" s="539"/>
      <c r="Q201" s="539"/>
      <c r="R201" s="539"/>
      <c r="S201" s="539"/>
      <c r="T201" s="539"/>
      <c r="U201" s="539"/>
      <c r="V201" s="539"/>
      <c r="W201" s="539"/>
      <c r="X201" s="539"/>
      <c r="Y201" s="539"/>
      <c r="Z201" s="539"/>
      <c r="AA201" s="539"/>
      <c r="AB201" s="539"/>
      <c r="AC201" s="539"/>
      <c r="AD201" s="539"/>
    </row>
    <row r="202" ht="13.5" customHeight="1">
      <c r="A202" s="539"/>
      <c r="B202" s="594"/>
      <c r="C202" s="594"/>
      <c r="D202" s="594"/>
      <c r="E202" s="594"/>
      <c r="F202" s="594"/>
      <c r="G202" s="594"/>
      <c r="H202" s="594"/>
      <c r="I202" s="594"/>
      <c r="J202" s="594"/>
      <c r="K202" s="594"/>
      <c r="L202" s="539"/>
      <c r="M202" s="539"/>
      <c r="N202" s="539"/>
      <c r="O202" s="539"/>
      <c r="P202" s="539"/>
      <c r="Q202" s="539"/>
      <c r="R202" s="539"/>
      <c r="S202" s="539"/>
      <c r="T202" s="539"/>
      <c r="U202" s="539"/>
      <c r="V202" s="539"/>
      <c r="W202" s="539"/>
      <c r="X202" s="539"/>
      <c r="Y202" s="539"/>
      <c r="Z202" s="539"/>
      <c r="AA202" s="539"/>
      <c r="AB202" s="539"/>
      <c r="AC202" s="539"/>
      <c r="AD202" s="539"/>
    </row>
    <row r="203" ht="13.5" customHeight="1">
      <c r="A203" s="539"/>
      <c r="B203" s="594"/>
      <c r="C203" s="594"/>
      <c r="D203" s="594"/>
      <c r="E203" s="594"/>
      <c r="F203" s="594"/>
      <c r="G203" s="594"/>
      <c r="H203" s="594"/>
      <c r="I203" s="594"/>
      <c r="J203" s="594"/>
      <c r="K203" s="594"/>
      <c r="L203" s="539"/>
      <c r="M203" s="539"/>
      <c r="N203" s="539"/>
      <c r="O203" s="539"/>
      <c r="P203" s="539"/>
      <c r="Q203" s="539"/>
      <c r="R203" s="539"/>
      <c r="S203" s="539"/>
      <c r="T203" s="539"/>
      <c r="U203" s="539"/>
      <c r="V203" s="539"/>
      <c r="W203" s="539"/>
      <c r="X203" s="539"/>
      <c r="Y203" s="539"/>
      <c r="Z203" s="539"/>
      <c r="AA203" s="539"/>
      <c r="AB203" s="539"/>
      <c r="AC203" s="539"/>
      <c r="AD203" s="539"/>
    </row>
    <row r="204" ht="13.5" customHeight="1">
      <c r="A204" s="539"/>
      <c r="B204" s="594"/>
      <c r="C204" s="594"/>
      <c r="D204" s="594"/>
      <c r="E204" s="594"/>
      <c r="F204" s="594"/>
      <c r="G204" s="594"/>
      <c r="H204" s="594"/>
      <c r="I204" s="594"/>
      <c r="J204" s="594"/>
      <c r="K204" s="594"/>
      <c r="L204" s="539"/>
      <c r="M204" s="539"/>
      <c r="N204" s="539"/>
      <c r="O204" s="539"/>
      <c r="P204" s="539"/>
      <c r="Q204" s="539"/>
      <c r="R204" s="539"/>
      <c r="S204" s="539"/>
      <c r="T204" s="539"/>
      <c r="U204" s="539"/>
      <c r="V204" s="539"/>
      <c r="W204" s="539"/>
      <c r="X204" s="539"/>
      <c r="Y204" s="539"/>
      <c r="Z204" s="539"/>
      <c r="AA204" s="539"/>
      <c r="AB204" s="539"/>
      <c r="AC204" s="539"/>
      <c r="AD204" s="539"/>
    </row>
    <row r="205" ht="13.5" customHeight="1">
      <c r="A205" s="539"/>
      <c r="B205" s="594"/>
      <c r="C205" s="594"/>
      <c r="D205" s="594"/>
      <c r="E205" s="594"/>
      <c r="F205" s="594"/>
      <c r="G205" s="594"/>
      <c r="H205" s="594"/>
      <c r="I205" s="594"/>
      <c r="J205" s="594"/>
      <c r="K205" s="594"/>
      <c r="L205" s="539"/>
      <c r="M205" s="539"/>
      <c r="N205" s="539"/>
      <c r="O205" s="539"/>
      <c r="P205" s="539"/>
      <c r="Q205" s="539"/>
      <c r="R205" s="539"/>
      <c r="S205" s="539"/>
      <c r="T205" s="539"/>
      <c r="U205" s="539"/>
      <c r="V205" s="539"/>
      <c r="W205" s="539"/>
      <c r="X205" s="539"/>
      <c r="Y205" s="539"/>
      <c r="Z205" s="539"/>
      <c r="AA205" s="539"/>
      <c r="AB205" s="539"/>
      <c r="AC205" s="539"/>
      <c r="AD205" s="539"/>
    </row>
    <row r="206" ht="13.5" customHeight="1">
      <c r="A206" s="539"/>
      <c r="B206" s="594"/>
      <c r="C206" s="594"/>
      <c r="D206" s="594"/>
      <c r="E206" s="594"/>
      <c r="F206" s="594"/>
      <c r="G206" s="594"/>
      <c r="H206" s="594"/>
      <c r="I206" s="594"/>
      <c r="J206" s="594"/>
      <c r="K206" s="594"/>
      <c r="L206" s="539"/>
      <c r="M206" s="539"/>
      <c r="N206" s="539"/>
      <c r="O206" s="539"/>
      <c r="P206" s="539"/>
      <c r="Q206" s="539"/>
      <c r="R206" s="539"/>
      <c r="S206" s="539"/>
      <c r="T206" s="539"/>
      <c r="U206" s="539"/>
      <c r="V206" s="539"/>
      <c r="W206" s="539"/>
      <c r="X206" s="539"/>
      <c r="Y206" s="539"/>
      <c r="Z206" s="539"/>
      <c r="AA206" s="539"/>
      <c r="AB206" s="539"/>
      <c r="AC206" s="539"/>
      <c r="AD206" s="539"/>
    </row>
    <row r="207" ht="13.5" customHeight="1">
      <c r="A207" s="539"/>
      <c r="B207" s="594"/>
      <c r="C207" s="594"/>
      <c r="D207" s="594"/>
      <c r="E207" s="594"/>
      <c r="F207" s="594"/>
      <c r="G207" s="594"/>
      <c r="H207" s="594"/>
      <c r="I207" s="594"/>
      <c r="J207" s="594"/>
      <c r="K207" s="594"/>
      <c r="L207" s="539"/>
      <c r="M207" s="539"/>
      <c r="N207" s="539"/>
      <c r="O207" s="539"/>
      <c r="P207" s="539"/>
      <c r="Q207" s="539"/>
      <c r="R207" s="539"/>
      <c r="S207" s="539"/>
      <c r="T207" s="539"/>
      <c r="U207" s="539"/>
      <c r="V207" s="539"/>
      <c r="W207" s="539"/>
      <c r="X207" s="539"/>
      <c r="Y207" s="539"/>
      <c r="Z207" s="539"/>
      <c r="AA207" s="539"/>
      <c r="AB207" s="539"/>
      <c r="AC207" s="539"/>
      <c r="AD207" s="539"/>
    </row>
    <row r="208" ht="13.5" customHeight="1">
      <c r="A208" s="539"/>
      <c r="B208" s="594"/>
      <c r="C208" s="594"/>
      <c r="D208" s="594"/>
      <c r="E208" s="594"/>
      <c r="F208" s="594"/>
      <c r="G208" s="594"/>
      <c r="H208" s="594"/>
      <c r="I208" s="594"/>
      <c r="J208" s="594"/>
      <c r="K208" s="594"/>
      <c r="L208" s="539"/>
      <c r="M208" s="539"/>
      <c r="N208" s="539"/>
      <c r="O208" s="539"/>
      <c r="P208" s="539"/>
      <c r="Q208" s="539"/>
      <c r="R208" s="539"/>
      <c r="S208" s="539"/>
      <c r="T208" s="539"/>
      <c r="U208" s="539"/>
      <c r="V208" s="539"/>
      <c r="W208" s="539"/>
      <c r="X208" s="539"/>
      <c r="Y208" s="539"/>
      <c r="Z208" s="539"/>
      <c r="AA208" s="539"/>
      <c r="AB208" s="539"/>
      <c r="AC208" s="539"/>
      <c r="AD208" s="539"/>
    </row>
    <row r="209" ht="13.5" customHeight="1">
      <c r="A209" s="539"/>
      <c r="B209" s="594"/>
      <c r="C209" s="594"/>
      <c r="D209" s="594"/>
      <c r="E209" s="594"/>
      <c r="F209" s="594"/>
      <c r="G209" s="594"/>
      <c r="H209" s="594"/>
      <c r="I209" s="594"/>
      <c r="J209" s="594"/>
      <c r="K209" s="594"/>
      <c r="L209" s="539"/>
      <c r="M209" s="539"/>
      <c r="N209" s="539"/>
      <c r="O209" s="539"/>
      <c r="P209" s="539"/>
      <c r="Q209" s="539"/>
      <c r="R209" s="539"/>
      <c r="S209" s="539"/>
      <c r="T209" s="539"/>
      <c r="U209" s="539"/>
      <c r="V209" s="539"/>
      <c r="W209" s="539"/>
      <c r="X209" s="539"/>
      <c r="Y209" s="539"/>
      <c r="Z209" s="539"/>
      <c r="AA209" s="539"/>
      <c r="AB209" s="539"/>
      <c r="AC209" s="539"/>
      <c r="AD209" s="539"/>
    </row>
    <row r="210" ht="13.5" customHeight="1">
      <c r="A210" s="539"/>
      <c r="B210" s="594"/>
      <c r="C210" s="594"/>
      <c r="D210" s="594"/>
      <c r="E210" s="594"/>
      <c r="F210" s="594"/>
      <c r="G210" s="594"/>
      <c r="H210" s="594"/>
      <c r="I210" s="594"/>
      <c r="J210" s="594"/>
      <c r="K210" s="594"/>
      <c r="L210" s="539"/>
      <c r="M210" s="539"/>
      <c r="N210" s="539"/>
      <c r="O210" s="539"/>
      <c r="P210" s="539"/>
      <c r="Q210" s="539"/>
      <c r="R210" s="539"/>
      <c r="S210" s="539"/>
      <c r="T210" s="539"/>
      <c r="U210" s="539"/>
      <c r="V210" s="539"/>
      <c r="W210" s="539"/>
      <c r="X210" s="539"/>
      <c r="Y210" s="539"/>
      <c r="Z210" s="539"/>
      <c r="AA210" s="539"/>
      <c r="AB210" s="539"/>
      <c r="AC210" s="539"/>
      <c r="AD210" s="539"/>
    </row>
    <row r="211" ht="13.5" customHeight="1">
      <c r="A211" s="539"/>
      <c r="B211" s="594"/>
      <c r="C211" s="594"/>
      <c r="D211" s="594"/>
      <c r="E211" s="594"/>
      <c r="F211" s="594"/>
      <c r="G211" s="594"/>
      <c r="H211" s="594"/>
      <c r="I211" s="594"/>
      <c r="J211" s="594"/>
      <c r="K211" s="594"/>
      <c r="L211" s="539"/>
      <c r="M211" s="539"/>
      <c r="N211" s="539"/>
      <c r="O211" s="539"/>
      <c r="P211" s="539"/>
      <c r="Q211" s="539"/>
      <c r="R211" s="539"/>
      <c r="S211" s="539"/>
      <c r="T211" s="539"/>
      <c r="U211" s="539"/>
      <c r="V211" s="539"/>
      <c r="W211" s="539"/>
      <c r="X211" s="539"/>
      <c r="Y211" s="539"/>
      <c r="Z211" s="539"/>
      <c r="AA211" s="539"/>
      <c r="AB211" s="539"/>
      <c r="AC211" s="539"/>
      <c r="AD211" s="539"/>
    </row>
    <row r="212" ht="13.5" customHeight="1">
      <c r="A212" s="539"/>
      <c r="B212" s="594"/>
      <c r="C212" s="594"/>
      <c r="D212" s="594"/>
      <c r="E212" s="594"/>
      <c r="F212" s="594"/>
      <c r="G212" s="594"/>
      <c r="H212" s="594"/>
      <c r="I212" s="594"/>
      <c r="J212" s="594"/>
      <c r="K212" s="594"/>
      <c r="L212" s="539"/>
      <c r="M212" s="539"/>
      <c r="N212" s="539"/>
      <c r="O212" s="539"/>
      <c r="P212" s="539"/>
      <c r="Q212" s="539"/>
      <c r="R212" s="539"/>
      <c r="S212" s="539"/>
      <c r="T212" s="539"/>
      <c r="U212" s="539"/>
      <c r="V212" s="539"/>
      <c r="W212" s="539"/>
      <c r="X212" s="539"/>
      <c r="Y212" s="539"/>
      <c r="Z212" s="539"/>
      <c r="AA212" s="539"/>
      <c r="AB212" s="539"/>
      <c r="AC212" s="539"/>
      <c r="AD212" s="539"/>
    </row>
    <row r="213" ht="13.5" customHeight="1">
      <c r="A213" s="539"/>
      <c r="B213" s="594"/>
      <c r="C213" s="594"/>
      <c r="D213" s="594"/>
      <c r="E213" s="594"/>
      <c r="F213" s="594"/>
      <c r="G213" s="594"/>
      <c r="H213" s="594"/>
      <c r="I213" s="594"/>
      <c r="J213" s="594"/>
      <c r="K213" s="594"/>
      <c r="L213" s="539"/>
      <c r="M213" s="539"/>
      <c r="N213" s="539"/>
      <c r="O213" s="539"/>
      <c r="P213" s="539"/>
      <c r="Q213" s="539"/>
      <c r="R213" s="539"/>
      <c r="S213" s="539"/>
      <c r="T213" s="539"/>
      <c r="U213" s="539"/>
      <c r="V213" s="539"/>
      <c r="W213" s="539"/>
      <c r="X213" s="539"/>
      <c r="Y213" s="539"/>
      <c r="Z213" s="539"/>
      <c r="AA213" s="539"/>
      <c r="AB213" s="539"/>
      <c r="AC213" s="539"/>
      <c r="AD213" s="539"/>
    </row>
    <row r="214" ht="13.5" customHeight="1">
      <c r="A214" s="539"/>
      <c r="B214" s="594"/>
      <c r="C214" s="594"/>
      <c r="D214" s="594"/>
      <c r="E214" s="594"/>
      <c r="F214" s="594"/>
      <c r="G214" s="594"/>
      <c r="H214" s="594"/>
      <c r="I214" s="594"/>
      <c r="J214" s="594"/>
      <c r="K214" s="594"/>
      <c r="L214" s="539"/>
      <c r="M214" s="539"/>
      <c r="N214" s="539"/>
      <c r="O214" s="539"/>
      <c r="P214" s="539"/>
      <c r="Q214" s="539"/>
      <c r="R214" s="539"/>
      <c r="S214" s="539"/>
      <c r="T214" s="539"/>
      <c r="U214" s="539"/>
      <c r="V214" s="539"/>
      <c r="W214" s="539"/>
      <c r="X214" s="539"/>
      <c r="Y214" s="539"/>
      <c r="Z214" s="539"/>
      <c r="AA214" s="539"/>
      <c r="AB214" s="539"/>
      <c r="AC214" s="539"/>
      <c r="AD214" s="539"/>
    </row>
    <row r="215" ht="13.5" customHeight="1">
      <c r="A215" s="539"/>
      <c r="B215" s="594"/>
      <c r="C215" s="594"/>
      <c r="D215" s="594"/>
      <c r="E215" s="594"/>
      <c r="F215" s="594"/>
      <c r="G215" s="594"/>
      <c r="H215" s="594"/>
      <c r="I215" s="594"/>
      <c r="J215" s="594"/>
      <c r="K215" s="594"/>
      <c r="L215" s="539"/>
      <c r="M215" s="539"/>
      <c r="N215" s="539"/>
      <c r="O215" s="539"/>
      <c r="P215" s="539"/>
      <c r="Q215" s="539"/>
      <c r="R215" s="539"/>
      <c r="S215" s="539"/>
      <c r="T215" s="539"/>
      <c r="U215" s="539"/>
      <c r="V215" s="539"/>
      <c r="W215" s="539"/>
      <c r="X215" s="539"/>
      <c r="Y215" s="539"/>
      <c r="Z215" s="539"/>
      <c r="AA215" s="539"/>
      <c r="AB215" s="539"/>
      <c r="AC215" s="539"/>
      <c r="AD215" s="539"/>
    </row>
    <row r="216" ht="13.5" customHeight="1">
      <c r="A216" s="539"/>
      <c r="B216" s="594"/>
      <c r="C216" s="594"/>
      <c r="D216" s="594"/>
      <c r="E216" s="594"/>
      <c r="F216" s="594"/>
      <c r="G216" s="594"/>
      <c r="H216" s="594"/>
      <c r="I216" s="594"/>
      <c r="J216" s="594"/>
      <c r="K216" s="594"/>
      <c r="L216" s="539"/>
      <c r="M216" s="539"/>
      <c r="N216" s="539"/>
      <c r="O216" s="539"/>
      <c r="P216" s="539"/>
      <c r="Q216" s="539"/>
      <c r="R216" s="539"/>
      <c r="S216" s="539"/>
      <c r="T216" s="539"/>
      <c r="U216" s="539"/>
      <c r="V216" s="539"/>
      <c r="W216" s="539"/>
      <c r="X216" s="539"/>
      <c r="Y216" s="539"/>
      <c r="Z216" s="539"/>
      <c r="AA216" s="539"/>
      <c r="AB216" s="539"/>
      <c r="AC216" s="539"/>
      <c r="AD216" s="539"/>
    </row>
    <row r="217" ht="13.5" customHeight="1">
      <c r="A217" s="539"/>
      <c r="B217" s="594"/>
      <c r="C217" s="594"/>
      <c r="D217" s="594"/>
      <c r="E217" s="594"/>
      <c r="F217" s="594"/>
      <c r="G217" s="594"/>
      <c r="H217" s="594"/>
      <c r="I217" s="594"/>
      <c r="J217" s="594"/>
      <c r="K217" s="594"/>
      <c r="L217" s="539"/>
      <c r="M217" s="539"/>
      <c r="N217" s="539"/>
      <c r="O217" s="539"/>
      <c r="P217" s="539"/>
      <c r="Q217" s="539"/>
      <c r="R217" s="539"/>
      <c r="S217" s="539"/>
      <c r="T217" s="539"/>
      <c r="U217" s="539"/>
      <c r="V217" s="539"/>
      <c r="W217" s="539"/>
      <c r="X217" s="539"/>
      <c r="Y217" s="539"/>
      <c r="Z217" s="539"/>
      <c r="AA217" s="539"/>
      <c r="AB217" s="539"/>
      <c r="AC217" s="539"/>
      <c r="AD217" s="539"/>
    </row>
    <row r="218" ht="13.5" customHeight="1">
      <c r="A218" s="539"/>
      <c r="B218" s="594"/>
      <c r="C218" s="594"/>
      <c r="D218" s="594"/>
      <c r="E218" s="594"/>
      <c r="F218" s="594"/>
      <c r="G218" s="594"/>
      <c r="H218" s="594"/>
      <c r="I218" s="594"/>
      <c r="J218" s="594"/>
      <c r="K218" s="594"/>
      <c r="L218" s="539"/>
      <c r="M218" s="539"/>
      <c r="N218" s="539"/>
      <c r="O218" s="539"/>
      <c r="P218" s="539"/>
      <c r="Q218" s="539"/>
      <c r="R218" s="539"/>
      <c r="S218" s="539"/>
      <c r="T218" s="539"/>
      <c r="U218" s="539"/>
      <c r="V218" s="539"/>
      <c r="W218" s="539"/>
      <c r="X218" s="539"/>
      <c r="Y218" s="539"/>
      <c r="Z218" s="539"/>
      <c r="AA218" s="539"/>
      <c r="AB218" s="539"/>
      <c r="AC218" s="539"/>
      <c r="AD218" s="539"/>
    </row>
    <row r="219" ht="13.5" customHeight="1">
      <c r="A219" s="539"/>
      <c r="B219" s="594"/>
      <c r="C219" s="594"/>
      <c r="D219" s="594"/>
      <c r="E219" s="594"/>
      <c r="F219" s="594"/>
      <c r="G219" s="594"/>
      <c r="H219" s="594"/>
      <c r="I219" s="594"/>
      <c r="J219" s="594"/>
      <c r="K219" s="594"/>
      <c r="L219" s="539"/>
      <c r="M219" s="539"/>
      <c r="N219" s="539"/>
      <c r="O219" s="539"/>
      <c r="P219" s="539"/>
      <c r="Q219" s="539"/>
      <c r="R219" s="539"/>
      <c r="S219" s="539"/>
      <c r="T219" s="539"/>
      <c r="U219" s="539"/>
      <c r="V219" s="539"/>
      <c r="W219" s="539"/>
      <c r="X219" s="539"/>
      <c r="Y219" s="539"/>
      <c r="Z219" s="539"/>
      <c r="AA219" s="539"/>
      <c r="AB219" s="539"/>
      <c r="AC219" s="539"/>
      <c r="AD219" s="539"/>
    </row>
    <row r="220" ht="13.5" customHeight="1">
      <c r="A220" s="539"/>
      <c r="B220" s="594"/>
      <c r="C220" s="594"/>
      <c r="D220" s="594"/>
      <c r="E220" s="594"/>
      <c r="F220" s="594"/>
      <c r="G220" s="594"/>
      <c r="H220" s="594"/>
      <c r="I220" s="594"/>
      <c r="J220" s="594"/>
      <c r="K220" s="594"/>
      <c r="L220" s="539"/>
      <c r="M220" s="539"/>
      <c r="N220" s="539"/>
      <c r="O220" s="539"/>
      <c r="P220" s="539"/>
      <c r="Q220" s="539"/>
      <c r="R220" s="539"/>
      <c r="S220" s="539"/>
      <c r="T220" s="539"/>
      <c r="U220" s="539"/>
      <c r="V220" s="539"/>
      <c r="W220" s="539"/>
      <c r="X220" s="539"/>
      <c r="Y220" s="539"/>
      <c r="Z220" s="539"/>
      <c r="AA220" s="539"/>
      <c r="AB220" s="539"/>
      <c r="AC220" s="539"/>
      <c r="AD220" s="539"/>
    </row>
    <row r="221" ht="13.5" customHeight="1">
      <c r="A221" s="539"/>
      <c r="B221" s="594"/>
      <c r="C221" s="594"/>
      <c r="D221" s="594"/>
      <c r="E221" s="594"/>
      <c r="F221" s="594"/>
      <c r="G221" s="594"/>
      <c r="H221" s="594"/>
      <c r="I221" s="594"/>
      <c r="J221" s="594"/>
      <c r="K221" s="594"/>
      <c r="L221" s="539"/>
      <c r="M221" s="539"/>
      <c r="N221" s="539"/>
      <c r="O221" s="539"/>
      <c r="P221" s="539"/>
      <c r="Q221" s="539"/>
      <c r="R221" s="539"/>
      <c r="S221" s="539"/>
      <c r="T221" s="539"/>
      <c r="U221" s="539"/>
      <c r="V221" s="539"/>
      <c r="W221" s="539"/>
      <c r="X221" s="539"/>
      <c r="Y221" s="539"/>
      <c r="Z221" s="539"/>
      <c r="AA221" s="539"/>
      <c r="AB221" s="539"/>
      <c r="AC221" s="539"/>
      <c r="AD221" s="539"/>
    </row>
    <row r="222" ht="13.5" customHeight="1">
      <c r="A222" s="539"/>
      <c r="B222" s="594"/>
      <c r="C222" s="594"/>
      <c r="D222" s="594"/>
      <c r="E222" s="594"/>
      <c r="F222" s="594"/>
      <c r="G222" s="594"/>
      <c r="H222" s="594"/>
      <c r="I222" s="594"/>
      <c r="J222" s="594"/>
      <c r="K222" s="594"/>
      <c r="L222" s="539"/>
      <c r="M222" s="539"/>
      <c r="N222" s="539"/>
      <c r="O222" s="539"/>
      <c r="P222" s="539"/>
      <c r="Q222" s="539"/>
      <c r="R222" s="539"/>
      <c r="S222" s="539"/>
      <c r="T222" s="539"/>
      <c r="U222" s="539"/>
      <c r="V222" s="539"/>
      <c r="W222" s="539"/>
      <c r="X222" s="539"/>
      <c r="Y222" s="539"/>
      <c r="Z222" s="539"/>
      <c r="AA222" s="539"/>
      <c r="AB222" s="539"/>
      <c r="AC222" s="539"/>
      <c r="AD222" s="539"/>
    </row>
    <row r="223" ht="13.5" customHeight="1">
      <c r="A223" s="539"/>
      <c r="B223" s="594"/>
      <c r="C223" s="594"/>
      <c r="D223" s="594"/>
      <c r="E223" s="594"/>
      <c r="F223" s="594"/>
      <c r="G223" s="594"/>
      <c r="H223" s="594"/>
      <c r="I223" s="594"/>
      <c r="J223" s="594"/>
      <c r="K223" s="594"/>
      <c r="L223" s="539"/>
      <c r="M223" s="539"/>
      <c r="N223" s="539"/>
      <c r="O223" s="539"/>
      <c r="P223" s="539"/>
      <c r="Q223" s="539"/>
      <c r="R223" s="539"/>
      <c r="S223" s="539"/>
      <c r="T223" s="539"/>
      <c r="U223" s="539"/>
      <c r="V223" s="539"/>
      <c r="W223" s="539"/>
      <c r="X223" s="539"/>
      <c r="Y223" s="539"/>
      <c r="Z223" s="539"/>
      <c r="AA223" s="539"/>
      <c r="AB223" s="539"/>
      <c r="AC223" s="539"/>
      <c r="AD223" s="539"/>
    </row>
    <row r="224" ht="13.5" customHeight="1">
      <c r="A224" s="539"/>
      <c r="B224" s="594"/>
      <c r="C224" s="594"/>
      <c r="D224" s="594"/>
      <c r="E224" s="594"/>
      <c r="F224" s="594"/>
      <c r="G224" s="594"/>
      <c r="H224" s="594"/>
      <c r="I224" s="594"/>
      <c r="J224" s="594"/>
      <c r="K224" s="594"/>
      <c r="L224" s="539"/>
      <c r="M224" s="539"/>
      <c r="N224" s="539"/>
      <c r="O224" s="539"/>
      <c r="P224" s="539"/>
      <c r="Q224" s="539"/>
      <c r="R224" s="539"/>
      <c r="S224" s="539"/>
      <c r="T224" s="539"/>
      <c r="U224" s="539"/>
      <c r="V224" s="539"/>
      <c r="W224" s="539"/>
      <c r="X224" s="539"/>
      <c r="Y224" s="539"/>
      <c r="Z224" s="539"/>
      <c r="AA224" s="539"/>
      <c r="AB224" s="539"/>
      <c r="AC224" s="539"/>
      <c r="AD224" s="539"/>
    </row>
    <row r="225" ht="13.5" customHeight="1">
      <c r="A225" s="539"/>
      <c r="B225" s="594"/>
      <c r="C225" s="594"/>
      <c r="D225" s="594"/>
      <c r="E225" s="594"/>
      <c r="F225" s="594"/>
      <c r="G225" s="594"/>
      <c r="H225" s="594"/>
      <c r="I225" s="594"/>
      <c r="J225" s="594"/>
      <c r="K225" s="594"/>
      <c r="L225" s="539"/>
      <c r="M225" s="539"/>
      <c r="N225" s="539"/>
      <c r="O225" s="539"/>
      <c r="P225" s="539"/>
      <c r="Q225" s="539"/>
      <c r="R225" s="539"/>
      <c r="S225" s="539"/>
      <c r="T225" s="539"/>
      <c r="U225" s="539"/>
      <c r="V225" s="539"/>
      <c r="W225" s="539"/>
      <c r="X225" s="539"/>
      <c r="Y225" s="539"/>
      <c r="Z225" s="539"/>
      <c r="AA225" s="539"/>
      <c r="AB225" s="539"/>
      <c r="AC225" s="539"/>
      <c r="AD225" s="539"/>
    </row>
    <row r="226" ht="13.5" customHeight="1">
      <c r="A226" s="539"/>
      <c r="B226" s="594"/>
      <c r="C226" s="594"/>
      <c r="D226" s="594"/>
      <c r="E226" s="594"/>
      <c r="F226" s="594"/>
      <c r="G226" s="594"/>
      <c r="H226" s="594"/>
      <c r="I226" s="594"/>
      <c r="J226" s="594"/>
      <c r="K226" s="594"/>
      <c r="L226" s="539"/>
      <c r="M226" s="539"/>
      <c r="N226" s="539"/>
      <c r="O226" s="539"/>
      <c r="P226" s="539"/>
      <c r="Q226" s="539"/>
      <c r="R226" s="539"/>
      <c r="S226" s="539"/>
      <c r="T226" s="539"/>
      <c r="U226" s="539"/>
      <c r="V226" s="539"/>
      <c r="W226" s="539"/>
      <c r="X226" s="539"/>
      <c r="Y226" s="539"/>
      <c r="Z226" s="539"/>
      <c r="AA226" s="539"/>
      <c r="AB226" s="539"/>
      <c r="AC226" s="539"/>
      <c r="AD226" s="539"/>
    </row>
    <row r="227" ht="13.5" customHeight="1">
      <c r="A227" s="539"/>
      <c r="B227" s="594"/>
      <c r="C227" s="594"/>
      <c r="D227" s="594"/>
      <c r="E227" s="594"/>
      <c r="F227" s="594"/>
      <c r="G227" s="594"/>
      <c r="H227" s="594"/>
      <c r="I227" s="594"/>
      <c r="J227" s="594"/>
      <c r="K227" s="594"/>
      <c r="L227" s="539"/>
      <c r="M227" s="539"/>
      <c r="N227" s="539"/>
      <c r="O227" s="539"/>
      <c r="P227" s="539"/>
      <c r="Q227" s="539"/>
      <c r="R227" s="539"/>
      <c r="S227" s="539"/>
      <c r="T227" s="539"/>
      <c r="U227" s="539"/>
      <c r="V227" s="539"/>
      <c r="W227" s="539"/>
      <c r="X227" s="539"/>
      <c r="Y227" s="539"/>
      <c r="Z227" s="539"/>
      <c r="AA227" s="539"/>
      <c r="AB227" s="539"/>
      <c r="AC227" s="539"/>
      <c r="AD227" s="539"/>
    </row>
    <row r="228" ht="13.5" customHeight="1">
      <c r="A228" s="539"/>
      <c r="B228" s="594"/>
      <c r="C228" s="594"/>
      <c r="D228" s="594"/>
      <c r="E228" s="594"/>
      <c r="F228" s="594"/>
      <c r="G228" s="594"/>
      <c r="H228" s="594"/>
      <c r="I228" s="594"/>
      <c r="J228" s="594"/>
      <c r="K228" s="594"/>
      <c r="L228" s="539"/>
      <c r="M228" s="539"/>
      <c r="N228" s="539"/>
      <c r="O228" s="539"/>
      <c r="P228" s="539"/>
      <c r="Q228" s="539"/>
      <c r="R228" s="539"/>
      <c r="S228" s="539"/>
      <c r="T228" s="539"/>
      <c r="U228" s="539"/>
      <c r="V228" s="539"/>
      <c r="W228" s="539"/>
      <c r="X228" s="539"/>
      <c r="Y228" s="539"/>
      <c r="Z228" s="539"/>
      <c r="AA228" s="539"/>
      <c r="AB228" s="539"/>
      <c r="AC228" s="539"/>
      <c r="AD228" s="539"/>
    </row>
    <row r="229" ht="13.5" customHeight="1">
      <c r="A229" s="539"/>
      <c r="B229" s="594"/>
      <c r="C229" s="594"/>
      <c r="D229" s="594"/>
      <c r="E229" s="594"/>
      <c r="F229" s="594"/>
      <c r="G229" s="594"/>
      <c r="H229" s="594"/>
      <c r="I229" s="594"/>
      <c r="J229" s="594"/>
      <c r="K229" s="594"/>
      <c r="L229" s="539"/>
      <c r="M229" s="539"/>
      <c r="N229" s="539"/>
      <c r="O229" s="539"/>
      <c r="P229" s="539"/>
      <c r="Q229" s="539"/>
      <c r="R229" s="539"/>
      <c r="S229" s="539"/>
      <c r="T229" s="539"/>
      <c r="U229" s="539"/>
      <c r="V229" s="539"/>
      <c r="W229" s="539"/>
      <c r="X229" s="539"/>
      <c r="Y229" s="539"/>
      <c r="Z229" s="539"/>
      <c r="AA229" s="539"/>
      <c r="AB229" s="539"/>
      <c r="AC229" s="539"/>
      <c r="AD229" s="539"/>
    </row>
    <row r="230" ht="13.5" customHeight="1">
      <c r="A230" s="539"/>
      <c r="B230" s="594"/>
      <c r="C230" s="594"/>
      <c r="D230" s="594"/>
      <c r="E230" s="594"/>
      <c r="F230" s="594"/>
      <c r="G230" s="594"/>
      <c r="H230" s="594"/>
      <c r="I230" s="594"/>
      <c r="J230" s="594"/>
      <c r="K230" s="594"/>
      <c r="L230" s="539"/>
      <c r="M230" s="539"/>
      <c r="N230" s="539"/>
      <c r="O230" s="539"/>
      <c r="P230" s="539"/>
      <c r="Q230" s="539"/>
      <c r="R230" s="539"/>
      <c r="S230" s="539"/>
      <c r="T230" s="539"/>
      <c r="U230" s="539"/>
      <c r="V230" s="539"/>
      <c r="W230" s="539"/>
      <c r="X230" s="539"/>
      <c r="Y230" s="539"/>
      <c r="Z230" s="539"/>
      <c r="AA230" s="539"/>
      <c r="AB230" s="539"/>
      <c r="AC230" s="539"/>
      <c r="AD230" s="539"/>
    </row>
    <row r="231" ht="13.5" customHeight="1">
      <c r="A231" s="539"/>
      <c r="B231" s="594"/>
      <c r="C231" s="594"/>
      <c r="D231" s="594"/>
      <c r="E231" s="594"/>
      <c r="F231" s="594"/>
      <c r="G231" s="594"/>
      <c r="H231" s="594"/>
      <c r="I231" s="594"/>
      <c r="J231" s="594"/>
      <c r="K231" s="594"/>
      <c r="L231" s="539"/>
      <c r="M231" s="539"/>
      <c r="N231" s="539"/>
      <c r="O231" s="539"/>
      <c r="P231" s="539"/>
      <c r="Q231" s="539"/>
      <c r="R231" s="539"/>
      <c r="S231" s="539"/>
      <c r="T231" s="539"/>
      <c r="U231" s="539"/>
      <c r="V231" s="539"/>
      <c r="W231" s="539"/>
      <c r="X231" s="539"/>
      <c r="Y231" s="539"/>
      <c r="Z231" s="539"/>
      <c r="AA231" s="539"/>
      <c r="AB231" s="539"/>
      <c r="AC231" s="539"/>
      <c r="AD231" s="539"/>
    </row>
    <row r="232" ht="13.5" customHeight="1">
      <c r="A232" s="539"/>
      <c r="B232" s="594"/>
      <c r="C232" s="594"/>
      <c r="D232" s="594"/>
      <c r="E232" s="594"/>
      <c r="F232" s="594"/>
      <c r="G232" s="594"/>
      <c r="H232" s="594"/>
      <c r="I232" s="594"/>
      <c r="J232" s="594"/>
      <c r="K232" s="594"/>
      <c r="L232" s="539"/>
      <c r="M232" s="539"/>
      <c r="N232" s="539"/>
      <c r="O232" s="539"/>
      <c r="P232" s="539"/>
      <c r="Q232" s="539"/>
      <c r="R232" s="539"/>
      <c r="S232" s="539"/>
      <c r="T232" s="539"/>
      <c r="U232" s="539"/>
      <c r="V232" s="539"/>
      <c r="W232" s="539"/>
      <c r="X232" s="539"/>
      <c r="Y232" s="539"/>
      <c r="Z232" s="539"/>
      <c r="AA232" s="539"/>
      <c r="AB232" s="539"/>
      <c r="AC232" s="539"/>
      <c r="AD232" s="539"/>
    </row>
    <row r="233" ht="13.5" customHeight="1">
      <c r="A233" s="539"/>
      <c r="B233" s="594"/>
      <c r="C233" s="594"/>
      <c r="D233" s="594"/>
      <c r="E233" s="594"/>
      <c r="F233" s="594"/>
      <c r="G233" s="594"/>
      <c r="H233" s="594"/>
      <c r="I233" s="594"/>
      <c r="J233" s="594"/>
      <c r="K233" s="594"/>
      <c r="L233" s="539"/>
      <c r="M233" s="539"/>
      <c r="N233" s="539"/>
      <c r="O233" s="539"/>
      <c r="P233" s="539"/>
      <c r="Q233" s="539"/>
      <c r="R233" s="539"/>
      <c r="S233" s="539"/>
      <c r="T233" s="539"/>
      <c r="U233" s="539"/>
      <c r="V233" s="539"/>
      <c r="W233" s="539"/>
      <c r="X233" s="539"/>
      <c r="Y233" s="539"/>
      <c r="Z233" s="539"/>
      <c r="AA233" s="539"/>
      <c r="AB233" s="539"/>
      <c r="AC233" s="539"/>
      <c r="AD233" s="539"/>
    </row>
    <row r="234" ht="13.5" customHeight="1">
      <c r="A234" s="539"/>
      <c r="B234" s="594"/>
      <c r="C234" s="594"/>
      <c r="D234" s="594"/>
      <c r="E234" s="594"/>
      <c r="F234" s="594"/>
      <c r="G234" s="594"/>
      <c r="H234" s="594"/>
      <c r="I234" s="594"/>
      <c r="J234" s="594"/>
      <c r="K234" s="594"/>
      <c r="L234" s="539"/>
      <c r="M234" s="539"/>
      <c r="N234" s="539"/>
      <c r="O234" s="539"/>
      <c r="P234" s="539"/>
      <c r="Q234" s="539"/>
      <c r="R234" s="539"/>
      <c r="S234" s="539"/>
      <c r="T234" s="539"/>
      <c r="U234" s="539"/>
      <c r="V234" s="539"/>
      <c r="W234" s="539"/>
      <c r="X234" s="539"/>
      <c r="Y234" s="539"/>
      <c r="Z234" s="539"/>
      <c r="AA234" s="539"/>
      <c r="AB234" s="539"/>
      <c r="AC234" s="539"/>
      <c r="AD234" s="539"/>
    </row>
    <row r="235" ht="13.5" customHeight="1">
      <c r="A235" s="539"/>
      <c r="B235" s="594"/>
      <c r="C235" s="594"/>
      <c r="D235" s="594"/>
      <c r="E235" s="594"/>
      <c r="F235" s="594"/>
      <c r="G235" s="594"/>
      <c r="H235" s="594"/>
      <c r="I235" s="594"/>
      <c r="J235" s="594"/>
      <c r="K235" s="594"/>
      <c r="L235" s="539"/>
      <c r="M235" s="539"/>
      <c r="N235" s="539"/>
      <c r="O235" s="539"/>
      <c r="P235" s="539"/>
      <c r="Q235" s="539"/>
      <c r="R235" s="539"/>
      <c r="S235" s="539"/>
      <c r="T235" s="539"/>
      <c r="U235" s="539"/>
      <c r="V235" s="539"/>
      <c r="W235" s="539"/>
      <c r="X235" s="539"/>
      <c r="Y235" s="539"/>
      <c r="Z235" s="539"/>
      <c r="AA235" s="539"/>
      <c r="AB235" s="539"/>
      <c r="AC235" s="539"/>
      <c r="AD235" s="539"/>
    </row>
    <row r="236" ht="13.5" customHeight="1">
      <c r="A236" s="539"/>
      <c r="B236" s="594"/>
      <c r="C236" s="594"/>
      <c r="D236" s="594"/>
      <c r="E236" s="594"/>
      <c r="F236" s="594"/>
      <c r="G236" s="594"/>
      <c r="H236" s="594"/>
      <c r="I236" s="594"/>
      <c r="J236" s="594"/>
      <c r="K236" s="594"/>
      <c r="L236" s="539"/>
      <c r="M236" s="539"/>
      <c r="N236" s="539"/>
      <c r="O236" s="539"/>
      <c r="P236" s="539"/>
      <c r="Q236" s="539"/>
      <c r="R236" s="539"/>
      <c r="S236" s="539"/>
      <c r="T236" s="539"/>
      <c r="U236" s="539"/>
      <c r="V236" s="539"/>
      <c r="W236" s="539"/>
      <c r="X236" s="539"/>
      <c r="Y236" s="539"/>
      <c r="Z236" s="539"/>
      <c r="AA236" s="539"/>
      <c r="AB236" s="539"/>
      <c r="AC236" s="539"/>
      <c r="AD236" s="539"/>
    </row>
    <row r="237" ht="13.5" customHeight="1">
      <c r="A237" s="539"/>
      <c r="B237" s="594"/>
      <c r="C237" s="594"/>
      <c r="D237" s="594"/>
      <c r="E237" s="594"/>
      <c r="F237" s="594"/>
      <c r="G237" s="594"/>
      <c r="H237" s="594"/>
      <c r="I237" s="594"/>
      <c r="J237" s="594"/>
      <c r="K237" s="594"/>
      <c r="L237" s="539"/>
      <c r="M237" s="539"/>
      <c r="N237" s="539"/>
      <c r="O237" s="539"/>
      <c r="P237" s="539"/>
      <c r="Q237" s="539"/>
      <c r="R237" s="539"/>
      <c r="S237" s="539"/>
      <c r="T237" s="539"/>
      <c r="U237" s="539"/>
      <c r="V237" s="539"/>
      <c r="W237" s="539"/>
      <c r="X237" s="539"/>
      <c r="Y237" s="539"/>
      <c r="Z237" s="539"/>
      <c r="AA237" s="539"/>
      <c r="AB237" s="539"/>
      <c r="AC237" s="539"/>
      <c r="AD237" s="539"/>
    </row>
    <row r="238" ht="13.5" customHeight="1">
      <c r="A238" s="539"/>
      <c r="B238" s="594"/>
      <c r="C238" s="594"/>
      <c r="D238" s="594"/>
      <c r="E238" s="594"/>
      <c r="F238" s="594"/>
      <c r="G238" s="594"/>
      <c r="H238" s="594"/>
      <c r="I238" s="594"/>
      <c r="J238" s="594"/>
      <c r="K238" s="594"/>
      <c r="L238" s="539"/>
      <c r="M238" s="539"/>
      <c r="N238" s="539"/>
      <c r="O238" s="539"/>
      <c r="P238" s="539"/>
      <c r="Q238" s="539"/>
      <c r="R238" s="539"/>
      <c r="S238" s="539"/>
      <c r="T238" s="539"/>
      <c r="U238" s="539"/>
      <c r="V238" s="539"/>
      <c r="W238" s="539"/>
      <c r="X238" s="539"/>
      <c r="Y238" s="539"/>
      <c r="Z238" s="539"/>
      <c r="AA238" s="539"/>
      <c r="AB238" s="539"/>
      <c r="AC238" s="539"/>
      <c r="AD238" s="539"/>
    </row>
    <row r="239" ht="13.5" customHeight="1">
      <c r="A239" s="539"/>
      <c r="B239" s="594"/>
      <c r="C239" s="594"/>
      <c r="D239" s="594"/>
      <c r="E239" s="594"/>
      <c r="F239" s="594"/>
      <c r="G239" s="594"/>
      <c r="H239" s="594"/>
      <c r="I239" s="594"/>
      <c r="J239" s="594"/>
      <c r="K239" s="594"/>
      <c r="L239" s="539"/>
      <c r="M239" s="539"/>
      <c r="N239" s="539"/>
      <c r="O239" s="539"/>
      <c r="P239" s="539"/>
      <c r="Q239" s="539"/>
      <c r="R239" s="539"/>
      <c r="S239" s="539"/>
      <c r="T239" s="539"/>
      <c r="U239" s="539"/>
      <c r="V239" s="539"/>
      <c r="W239" s="539"/>
      <c r="X239" s="539"/>
      <c r="Y239" s="539"/>
      <c r="Z239" s="539"/>
      <c r="AA239" s="539"/>
      <c r="AB239" s="539"/>
      <c r="AC239" s="539"/>
      <c r="AD239" s="539"/>
    </row>
    <row r="240" ht="13.5" customHeight="1">
      <c r="A240" s="539"/>
      <c r="B240" s="594"/>
      <c r="C240" s="594"/>
      <c r="D240" s="594"/>
      <c r="E240" s="594"/>
      <c r="F240" s="594"/>
      <c r="G240" s="594"/>
      <c r="H240" s="594"/>
      <c r="I240" s="594"/>
      <c r="J240" s="594"/>
      <c r="K240" s="594"/>
      <c r="L240" s="539"/>
      <c r="M240" s="539"/>
      <c r="N240" s="539"/>
      <c r="O240" s="539"/>
      <c r="P240" s="539"/>
      <c r="Q240" s="539"/>
      <c r="R240" s="539"/>
      <c r="S240" s="539"/>
      <c r="T240" s="539"/>
      <c r="U240" s="539"/>
      <c r="V240" s="539"/>
      <c r="W240" s="539"/>
      <c r="X240" s="539"/>
      <c r="Y240" s="539"/>
      <c r="Z240" s="539"/>
      <c r="AA240" s="539"/>
      <c r="AB240" s="539"/>
      <c r="AC240" s="539"/>
      <c r="AD240" s="539"/>
    </row>
    <row r="241" ht="13.5" customHeight="1">
      <c r="A241" s="539"/>
      <c r="B241" s="594"/>
      <c r="C241" s="594"/>
      <c r="D241" s="594"/>
      <c r="E241" s="594"/>
      <c r="F241" s="594"/>
      <c r="G241" s="594"/>
      <c r="H241" s="594"/>
      <c r="I241" s="594"/>
      <c r="J241" s="594"/>
      <c r="K241" s="594"/>
      <c r="L241" s="539"/>
      <c r="M241" s="539"/>
      <c r="N241" s="539"/>
      <c r="O241" s="539"/>
      <c r="P241" s="539"/>
      <c r="Q241" s="539"/>
      <c r="R241" s="539"/>
      <c r="S241" s="539"/>
      <c r="T241" s="539"/>
      <c r="U241" s="539"/>
      <c r="V241" s="539"/>
      <c r="W241" s="539"/>
      <c r="X241" s="539"/>
      <c r="Y241" s="539"/>
      <c r="Z241" s="539"/>
      <c r="AA241" s="539"/>
      <c r="AB241" s="539"/>
      <c r="AC241" s="539"/>
      <c r="AD241" s="539"/>
    </row>
    <row r="242" ht="13.5" customHeight="1">
      <c r="A242" s="539"/>
      <c r="B242" s="594"/>
      <c r="C242" s="594"/>
      <c r="D242" s="594"/>
      <c r="E242" s="594"/>
      <c r="F242" s="594"/>
      <c r="G242" s="594"/>
      <c r="H242" s="594"/>
      <c r="I242" s="594"/>
      <c r="J242" s="594"/>
      <c r="K242" s="594"/>
      <c r="L242" s="539"/>
      <c r="M242" s="539"/>
      <c r="N242" s="539"/>
      <c r="O242" s="539"/>
      <c r="P242" s="539"/>
      <c r="Q242" s="539"/>
      <c r="R242" s="539"/>
      <c r="S242" s="539"/>
      <c r="T242" s="539"/>
      <c r="U242" s="539"/>
      <c r="V242" s="539"/>
      <c r="W242" s="539"/>
      <c r="X242" s="539"/>
      <c r="Y242" s="539"/>
      <c r="Z242" s="539"/>
      <c r="AA242" s="539"/>
      <c r="AB242" s="539"/>
      <c r="AC242" s="539"/>
      <c r="AD242" s="539"/>
    </row>
    <row r="243" ht="13.5" customHeight="1">
      <c r="A243" s="539"/>
      <c r="B243" s="594"/>
      <c r="C243" s="594"/>
      <c r="D243" s="594"/>
      <c r="E243" s="594"/>
      <c r="F243" s="594"/>
      <c r="G243" s="594"/>
      <c r="H243" s="594"/>
      <c r="I243" s="594"/>
      <c r="J243" s="594"/>
      <c r="K243" s="594"/>
      <c r="L243" s="539"/>
      <c r="M243" s="539"/>
      <c r="N243" s="539"/>
      <c r="O243" s="539"/>
      <c r="P243" s="539"/>
      <c r="Q243" s="539"/>
      <c r="R243" s="539"/>
      <c r="S243" s="539"/>
      <c r="T243" s="539"/>
      <c r="U243" s="539"/>
      <c r="V243" s="539"/>
      <c r="W243" s="539"/>
      <c r="X243" s="539"/>
      <c r="Y243" s="539"/>
      <c r="Z243" s="539"/>
      <c r="AA243" s="539"/>
      <c r="AB243" s="539"/>
      <c r="AC243" s="539"/>
      <c r="AD243" s="539"/>
    </row>
    <row r="244" ht="13.5" customHeight="1">
      <c r="A244" s="539"/>
      <c r="B244" s="594"/>
      <c r="C244" s="594"/>
      <c r="D244" s="594"/>
      <c r="E244" s="594"/>
      <c r="F244" s="594"/>
      <c r="G244" s="594"/>
      <c r="H244" s="594"/>
      <c r="I244" s="594"/>
      <c r="J244" s="594"/>
      <c r="K244" s="594"/>
      <c r="L244" s="539"/>
      <c r="M244" s="539"/>
      <c r="N244" s="539"/>
      <c r="O244" s="539"/>
      <c r="P244" s="539"/>
      <c r="Q244" s="539"/>
      <c r="R244" s="539"/>
      <c r="S244" s="539"/>
      <c r="T244" s="539"/>
      <c r="U244" s="539"/>
      <c r="V244" s="539"/>
      <c r="W244" s="539"/>
      <c r="X244" s="539"/>
      <c r="Y244" s="539"/>
      <c r="Z244" s="539"/>
      <c r="AA244" s="539"/>
      <c r="AB244" s="539"/>
      <c r="AC244" s="539"/>
      <c r="AD244" s="539"/>
    </row>
    <row r="245" ht="13.5" customHeight="1">
      <c r="A245" s="539"/>
      <c r="B245" s="594"/>
      <c r="C245" s="594"/>
      <c r="D245" s="594"/>
      <c r="E245" s="594"/>
      <c r="F245" s="594"/>
      <c r="G245" s="594"/>
      <c r="H245" s="594"/>
      <c r="I245" s="594"/>
      <c r="J245" s="594"/>
      <c r="K245" s="594"/>
      <c r="L245" s="539"/>
      <c r="M245" s="539"/>
      <c r="N245" s="539"/>
      <c r="O245" s="539"/>
      <c r="P245" s="539"/>
      <c r="Q245" s="539"/>
      <c r="R245" s="539"/>
      <c r="S245" s="539"/>
      <c r="T245" s="539"/>
      <c r="U245" s="539"/>
      <c r="V245" s="539"/>
      <c r="W245" s="539"/>
      <c r="X245" s="539"/>
      <c r="Y245" s="539"/>
      <c r="Z245" s="539"/>
      <c r="AA245" s="539"/>
      <c r="AB245" s="539"/>
      <c r="AC245" s="539"/>
      <c r="AD245" s="539"/>
    </row>
    <row r="246" ht="13.5" customHeight="1">
      <c r="A246" s="539"/>
      <c r="B246" s="594"/>
      <c r="C246" s="594"/>
      <c r="D246" s="594"/>
      <c r="E246" s="594"/>
      <c r="F246" s="594"/>
      <c r="G246" s="594"/>
      <c r="H246" s="594"/>
      <c r="I246" s="594"/>
      <c r="J246" s="594"/>
      <c r="K246" s="594"/>
      <c r="L246" s="539"/>
      <c r="M246" s="539"/>
      <c r="N246" s="539"/>
      <c r="O246" s="539"/>
      <c r="P246" s="539"/>
      <c r="Q246" s="539"/>
      <c r="R246" s="539"/>
      <c r="S246" s="539"/>
      <c r="T246" s="539"/>
      <c r="U246" s="539"/>
      <c r="V246" s="539"/>
      <c r="W246" s="539"/>
      <c r="X246" s="539"/>
      <c r="Y246" s="539"/>
      <c r="Z246" s="539"/>
      <c r="AA246" s="539"/>
      <c r="AB246" s="539"/>
      <c r="AC246" s="539"/>
      <c r="AD246" s="539"/>
    </row>
    <row r="247" ht="13.5" customHeight="1">
      <c r="A247" s="539"/>
      <c r="B247" s="594"/>
      <c r="C247" s="594"/>
      <c r="D247" s="594"/>
      <c r="E247" s="594"/>
      <c r="F247" s="594"/>
      <c r="G247" s="594"/>
      <c r="H247" s="594"/>
      <c r="I247" s="594"/>
      <c r="J247" s="594"/>
      <c r="K247" s="594"/>
      <c r="L247" s="539"/>
      <c r="M247" s="539"/>
      <c r="N247" s="539"/>
      <c r="O247" s="539"/>
      <c r="P247" s="539"/>
      <c r="Q247" s="539"/>
      <c r="R247" s="539"/>
      <c r="S247" s="539"/>
      <c r="T247" s="539"/>
      <c r="U247" s="539"/>
      <c r="V247" s="539"/>
      <c r="W247" s="539"/>
      <c r="X247" s="539"/>
      <c r="Y247" s="539"/>
      <c r="Z247" s="539"/>
      <c r="AA247" s="539"/>
      <c r="AB247" s="539"/>
      <c r="AC247" s="539"/>
      <c r="AD247" s="539"/>
    </row>
    <row r="248" ht="13.5" customHeight="1">
      <c r="A248" s="539"/>
      <c r="B248" s="594"/>
      <c r="C248" s="594"/>
      <c r="D248" s="594"/>
      <c r="E248" s="594"/>
      <c r="F248" s="594"/>
      <c r="G248" s="594"/>
      <c r="H248" s="594"/>
      <c r="I248" s="594"/>
      <c r="J248" s="594"/>
      <c r="K248" s="594"/>
      <c r="L248" s="539"/>
      <c r="M248" s="539"/>
      <c r="N248" s="539"/>
      <c r="O248" s="539"/>
      <c r="P248" s="539"/>
      <c r="Q248" s="539"/>
      <c r="R248" s="539"/>
      <c r="S248" s="539"/>
      <c r="T248" s="539"/>
      <c r="U248" s="539"/>
      <c r="V248" s="539"/>
      <c r="W248" s="539"/>
      <c r="X248" s="539"/>
      <c r="Y248" s="539"/>
      <c r="Z248" s="539"/>
      <c r="AA248" s="539"/>
      <c r="AB248" s="539"/>
      <c r="AC248" s="539"/>
      <c r="AD248" s="539"/>
    </row>
    <row r="249" ht="13.5" customHeight="1">
      <c r="A249" s="539"/>
      <c r="B249" s="594"/>
      <c r="C249" s="594"/>
      <c r="D249" s="594"/>
      <c r="E249" s="594"/>
      <c r="F249" s="594"/>
      <c r="G249" s="594"/>
      <c r="H249" s="594"/>
      <c r="I249" s="594"/>
      <c r="J249" s="594"/>
      <c r="K249" s="594"/>
      <c r="L249" s="539"/>
      <c r="M249" s="539"/>
      <c r="N249" s="539"/>
      <c r="O249" s="539"/>
      <c r="P249" s="539"/>
      <c r="Q249" s="539"/>
      <c r="R249" s="539"/>
      <c r="S249" s="539"/>
      <c r="T249" s="539"/>
      <c r="U249" s="539"/>
      <c r="V249" s="539"/>
      <c r="W249" s="539"/>
      <c r="X249" s="539"/>
      <c r="Y249" s="539"/>
      <c r="Z249" s="539"/>
      <c r="AA249" s="539"/>
      <c r="AB249" s="539"/>
      <c r="AC249" s="539"/>
      <c r="AD249" s="539"/>
    </row>
    <row r="250" ht="13.5" customHeight="1">
      <c r="A250" s="539"/>
      <c r="B250" s="594"/>
      <c r="C250" s="594"/>
      <c r="D250" s="594"/>
      <c r="E250" s="594"/>
      <c r="F250" s="594"/>
      <c r="G250" s="594"/>
      <c r="H250" s="594"/>
      <c r="I250" s="594"/>
      <c r="J250" s="594"/>
      <c r="K250" s="594"/>
      <c r="L250" s="539"/>
      <c r="M250" s="539"/>
      <c r="N250" s="539"/>
      <c r="O250" s="539"/>
      <c r="P250" s="539"/>
      <c r="Q250" s="539"/>
      <c r="R250" s="539"/>
      <c r="S250" s="539"/>
      <c r="T250" s="539"/>
      <c r="U250" s="539"/>
      <c r="V250" s="539"/>
      <c r="W250" s="539"/>
      <c r="X250" s="539"/>
      <c r="Y250" s="539"/>
      <c r="Z250" s="539"/>
      <c r="AA250" s="539"/>
      <c r="AB250" s="539"/>
      <c r="AC250" s="539"/>
      <c r="AD250" s="539"/>
    </row>
    <row r="251" ht="13.5" customHeight="1">
      <c r="A251" s="539"/>
      <c r="B251" s="594"/>
      <c r="C251" s="594"/>
      <c r="D251" s="594"/>
      <c r="E251" s="594"/>
      <c r="F251" s="594"/>
      <c r="G251" s="594"/>
      <c r="H251" s="594"/>
      <c r="I251" s="594"/>
      <c r="J251" s="594"/>
      <c r="K251" s="594"/>
      <c r="L251" s="539"/>
      <c r="M251" s="539"/>
      <c r="N251" s="539"/>
      <c r="O251" s="539"/>
      <c r="P251" s="539"/>
      <c r="Q251" s="539"/>
      <c r="R251" s="539"/>
      <c r="S251" s="539"/>
      <c r="T251" s="539"/>
      <c r="U251" s="539"/>
      <c r="V251" s="539"/>
      <c r="W251" s="539"/>
      <c r="X251" s="539"/>
      <c r="Y251" s="539"/>
      <c r="Z251" s="539"/>
      <c r="AA251" s="539"/>
      <c r="AB251" s="539"/>
      <c r="AC251" s="539"/>
      <c r="AD251" s="539"/>
    </row>
    <row r="252" ht="13.5" customHeight="1">
      <c r="A252" s="539"/>
      <c r="B252" s="594"/>
      <c r="C252" s="594"/>
      <c r="D252" s="594"/>
      <c r="E252" s="594"/>
      <c r="F252" s="594"/>
      <c r="G252" s="594"/>
      <c r="H252" s="594"/>
      <c r="I252" s="594"/>
      <c r="J252" s="594"/>
      <c r="K252" s="594"/>
      <c r="L252" s="539"/>
      <c r="M252" s="539"/>
      <c r="N252" s="539"/>
      <c r="O252" s="539"/>
      <c r="P252" s="539"/>
      <c r="Q252" s="539"/>
      <c r="R252" s="539"/>
      <c r="S252" s="539"/>
      <c r="T252" s="539"/>
      <c r="U252" s="539"/>
      <c r="V252" s="539"/>
      <c r="W252" s="539"/>
      <c r="X252" s="539"/>
      <c r="Y252" s="539"/>
      <c r="Z252" s="539"/>
      <c r="AA252" s="539"/>
      <c r="AB252" s="539"/>
      <c r="AC252" s="539"/>
      <c r="AD252" s="539"/>
    </row>
    <row r="253" ht="13.5" customHeight="1">
      <c r="A253" s="539"/>
      <c r="B253" s="594"/>
      <c r="C253" s="594"/>
      <c r="D253" s="594"/>
      <c r="E253" s="594"/>
      <c r="F253" s="594"/>
      <c r="G253" s="594"/>
      <c r="H253" s="594"/>
      <c r="I253" s="594"/>
      <c r="J253" s="594"/>
      <c r="K253" s="594"/>
      <c r="L253" s="539"/>
      <c r="M253" s="539"/>
      <c r="N253" s="539"/>
      <c r="O253" s="539"/>
      <c r="P253" s="539"/>
      <c r="Q253" s="539"/>
      <c r="R253" s="539"/>
      <c r="S253" s="539"/>
      <c r="T253" s="539"/>
      <c r="U253" s="539"/>
      <c r="V253" s="539"/>
      <c r="W253" s="539"/>
      <c r="X253" s="539"/>
      <c r="Y253" s="539"/>
      <c r="Z253" s="539"/>
      <c r="AA253" s="539"/>
      <c r="AB253" s="539"/>
      <c r="AC253" s="539"/>
      <c r="AD253" s="539"/>
    </row>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B53:K53"/>
    <mergeCell ref="B54:K55"/>
    <mergeCell ref="J6:K6"/>
    <mergeCell ref="J7:K7"/>
    <mergeCell ref="E11:J11"/>
    <mergeCell ref="B19:C19"/>
    <mergeCell ref="E21:J21"/>
    <mergeCell ref="B43:C43"/>
    <mergeCell ref="B52:K52"/>
  </mergeCells>
  <conditionalFormatting sqref="E13:J13">
    <cfRule type="cellIs" dxfId="3" priority="1" stopIfTrue="1" operator="lessThan">
      <formula>0</formula>
    </cfRule>
  </conditionalFormatting>
  <conditionalFormatting sqref="E23:J42">
    <cfRule type="cellIs" dxfId="3" priority="2" stopIfTrue="1" operator="lessThan">
      <formula>0</formula>
    </cfRule>
  </conditionalFormatting>
  <printOptions horizontalCentered="1"/>
  <pageMargins bottom="0.7480314960629921" footer="0.0" header="0.0" left="0.7086614173228347" right="0.7086614173228347" top="0.7480314960629921"/>
  <pageSetup paperSize="9" scale="45"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fitToPage="1"/>
  </sheetPr>
  <sheetViews>
    <sheetView showGridLines="0" workbookViewId="0"/>
  </sheetViews>
  <sheetFormatPr customHeight="1" defaultColWidth="12.63" defaultRowHeight="15.0"/>
  <cols>
    <col customWidth="1" min="1" max="1" width="4.63"/>
    <col customWidth="1" min="2" max="2" width="4.0"/>
    <col customWidth="1" min="3" max="3" width="4.13"/>
    <col customWidth="1" min="4" max="12" width="8.63"/>
    <col customWidth="1" min="13" max="13" width="33.0"/>
    <col customWidth="1" min="14" max="14" width="39.0"/>
    <col customWidth="1" min="15" max="15" width="5.0"/>
    <col customWidth="1" min="16" max="25" width="8.63"/>
  </cols>
  <sheetData>
    <row r="1" ht="13.5" customHeight="1">
      <c r="A1" s="607"/>
      <c r="B1" s="608"/>
      <c r="C1" s="609"/>
      <c r="D1" s="609"/>
      <c r="E1" s="609"/>
      <c r="F1" s="609"/>
      <c r="G1" s="609"/>
      <c r="H1" s="609"/>
      <c r="I1" s="609"/>
      <c r="J1" s="609"/>
      <c r="K1" s="609"/>
      <c r="L1" s="609"/>
      <c r="M1" s="609"/>
      <c r="N1" s="609"/>
      <c r="O1" s="607"/>
      <c r="P1" s="610"/>
      <c r="Q1" s="610"/>
      <c r="R1" s="610"/>
      <c r="S1" s="610"/>
      <c r="T1" s="610"/>
      <c r="U1" s="610"/>
      <c r="V1" s="610"/>
      <c r="W1" s="610"/>
      <c r="X1" s="610"/>
      <c r="Y1" s="610"/>
      <c r="Z1" s="610"/>
    </row>
    <row r="2" ht="13.5" customHeight="1">
      <c r="A2" s="607"/>
      <c r="B2" s="611"/>
      <c r="C2" s="607"/>
      <c r="D2" s="607"/>
      <c r="E2" s="607"/>
      <c r="F2" s="607"/>
      <c r="G2" s="607"/>
      <c r="H2" s="607"/>
      <c r="I2" s="607"/>
      <c r="J2" s="607"/>
      <c r="K2" s="607"/>
      <c r="L2" s="607"/>
      <c r="M2" s="607"/>
      <c r="N2" s="607"/>
      <c r="O2" s="607"/>
      <c r="P2" s="610"/>
      <c r="Q2" s="610"/>
      <c r="R2" s="610"/>
      <c r="S2" s="610"/>
      <c r="T2" s="610"/>
      <c r="U2" s="610"/>
      <c r="V2" s="610"/>
      <c r="W2" s="610"/>
      <c r="X2" s="610"/>
      <c r="Y2" s="610"/>
      <c r="Z2" s="610"/>
    </row>
    <row r="3" ht="13.5" customHeight="1">
      <c r="A3" s="607"/>
      <c r="B3" s="611"/>
      <c r="C3" s="607"/>
      <c r="D3" s="612" t="s">
        <v>295</v>
      </c>
      <c r="E3" s="613" t="str">
        <f>IF(ISBLANK('Hướng dẫn'!$E$3),"",'Hướng dẫn'!$E$3)</f>
        <v/>
      </c>
      <c r="F3" s="9"/>
      <c r="G3" s="9"/>
      <c r="H3" s="9"/>
      <c r="I3" s="9"/>
      <c r="J3" s="9"/>
      <c r="K3" s="9"/>
      <c r="L3" s="9"/>
      <c r="M3" s="607"/>
      <c r="N3" s="607"/>
      <c r="O3" s="607"/>
      <c r="P3" s="610"/>
      <c r="Q3" s="610"/>
      <c r="R3" s="610"/>
      <c r="S3" s="610"/>
      <c r="T3" s="610"/>
      <c r="U3" s="610"/>
      <c r="V3" s="610"/>
      <c r="W3" s="610"/>
      <c r="X3" s="610"/>
      <c r="Y3" s="610"/>
      <c r="Z3" s="610"/>
    </row>
    <row r="4" ht="13.5" customHeight="1">
      <c r="A4" s="607"/>
      <c r="B4" s="611"/>
      <c r="C4" s="607"/>
      <c r="D4" s="612" t="s">
        <v>296</v>
      </c>
      <c r="E4" s="613" t="str">
        <f>IF(ISBLANK('Hướng dẫn'!$E$4),"",'Hướng dẫn'!$E$4)</f>
        <v/>
      </c>
      <c r="F4" s="9"/>
      <c r="G4" s="9"/>
      <c r="H4" s="9"/>
      <c r="I4" s="9"/>
      <c r="J4" s="9"/>
      <c r="K4" s="9"/>
      <c r="L4" s="9"/>
      <c r="M4" s="607"/>
      <c r="N4" s="607"/>
      <c r="O4" s="607"/>
      <c r="P4" s="610"/>
      <c r="Q4" s="610"/>
      <c r="R4" s="610"/>
      <c r="S4" s="610"/>
      <c r="T4" s="610"/>
      <c r="U4" s="610"/>
      <c r="V4" s="610"/>
      <c r="W4" s="610"/>
      <c r="X4" s="610"/>
      <c r="Y4" s="610"/>
      <c r="Z4" s="610"/>
    </row>
    <row r="5" ht="13.5" customHeight="1">
      <c r="A5" s="607"/>
      <c r="B5" s="611"/>
      <c r="C5" s="607"/>
      <c r="D5" s="612" t="s">
        <v>297</v>
      </c>
      <c r="E5" s="613" t="str">
        <f>IF(ISBLANK(Guidance!#REF!),"",Guidance!#REF!)</f>
        <v>#ERROR!</v>
      </c>
      <c r="F5" s="9"/>
      <c r="G5" s="9"/>
      <c r="H5" s="9"/>
      <c r="I5" s="9"/>
      <c r="J5" s="9"/>
      <c r="K5" s="9"/>
      <c r="L5" s="9"/>
      <c r="M5" s="607"/>
      <c r="N5" s="607"/>
      <c r="O5" s="607"/>
      <c r="P5" s="610"/>
      <c r="Q5" s="610"/>
      <c r="R5" s="610"/>
      <c r="S5" s="610"/>
      <c r="T5" s="610"/>
      <c r="U5" s="610"/>
      <c r="V5" s="610"/>
      <c r="W5" s="610"/>
      <c r="X5" s="610"/>
      <c r="Y5" s="610"/>
      <c r="Z5" s="610"/>
    </row>
    <row r="6" ht="19.5" customHeight="1">
      <c r="A6" s="607"/>
      <c r="B6" s="614"/>
      <c r="C6" s="607"/>
      <c r="D6" s="607"/>
      <c r="E6" s="607"/>
      <c r="F6" s="607"/>
      <c r="G6" s="607"/>
      <c r="H6" s="607"/>
      <c r="I6" s="607"/>
      <c r="J6" s="607"/>
      <c r="K6" s="607"/>
      <c r="L6" s="607"/>
      <c r="M6" s="607"/>
      <c r="N6" s="607"/>
      <c r="O6" s="607"/>
      <c r="P6" s="610"/>
      <c r="Q6" s="610"/>
      <c r="R6" s="610"/>
      <c r="S6" s="610"/>
      <c r="T6" s="610"/>
      <c r="U6" s="610"/>
      <c r="V6" s="610"/>
      <c r="W6" s="610"/>
      <c r="X6" s="610"/>
      <c r="Y6" s="610"/>
      <c r="Z6" s="610"/>
    </row>
    <row r="7" ht="13.5" customHeight="1">
      <c r="A7" s="607"/>
      <c r="B7" s="615" t="s">
        <v>298</v>
      </c>
      <c r="C7" s="9"/>
      <c r="D7" s="9"/>
      <c r="E7" s="9"/>
      <c r="F7" s="9"/>
      <c r="G7" s="9"/>
      <c r="H7" s="9"/>
      <c r="I7" s="9"/>
      <c r="J7" s="9"/>
      <c r="K7" s="9"/>
      <c r="L7" s="9"/>
      <c r="M7" s="9"/>
      <c r="N7" s="9"/>
      <c r="O7" s="607"/>
      <c r="P7" s="607"/>
      <c r="Q7" s="607"/>
      <c r="R7" s="610"/>
      <c r="S7" s="610"/>
      <c r="T7" s="610"/>
      <c r="U7" s="610"/>
      <c r="V7" s="610"/>
      <c r="W7" s="610"/>
      <c r="X7" s="610"/>
      <c r="Y7" s="610"/>
      <c r="Z7" s="610"/>
    </row>
    <row r="8" ht="13.5" customHeight="1">
      <c r="A8" s="607"/>
      <c r="B8" s="611"/>
      <c r="C8" s="607"/>
      <c r="D8" s="607"/>
      <c r="E8" s="607"/>
      <c r="F8" s="607"/>
      <c r="G8" s="607"/>
      <c r="H8" s="607"/>
      <c r="I8" s="607"/>
      <c r="J8" s="607"/>
      <c r="K8" s="607"/>
      <c r="L8" s="607"/>
      <c r="M8" s="607"/>
      <c r="N8" s="607"/>
      <c r="O8" s="607"/>
      <c r="P8" s="607"/>
      <c r="Q8" s="607"/>
      <c r="R8" s="610"/>
      <c r="S8" s="610"/>
      <c r="T8" s="610"/>
      <c r="U8" s="610"/>
      <c r="V8" s="610"/>
      <c r="W8" s="610"/>
      <c r="X8" s="610"/>
      <c r="Y8" s="610"/>
      <c r="Z8" s="610"/>
    </row>
    <row r="9" ht="48.75" customHeight="1">
      <c r="A9" s="610"/>
      <c r="B9" s="616" t="s">
        <v>17</v>
      </c>
      <c r="C9" s="617" t="s">
        <v>299</v>
      </c>
      <c r="D9" s="9"/>
      <c r="E9" s="9"/>
      <c r="F9" s="9"/>
      <c r="G9" s="9"/>
      <c r="H9" s="9"/>
      <c r="I9" s="9"/>
      <c r="J9" s="9"/>
      <c r="K9" s="9"/>
      <c r="L9" s="9"/>
      <c r="M9" s="9"/>
      <c r="N9" s="9"/>
      <c r="O9" s="610"/>
      <c r="P9" s="610"/>
      <c r="Q9" s="610"/>
      <c r="R9" s="610"/>
      <c r="S9" s="610"/>
      <c r="T9" s="610"/>
      <c r="U9" s="610"/>
      <c r="V9" s="610"/>
      <c r="W9" s="610"/>
      <c r="X9" s="610"/>
      <c r="Y9" s="610"/>
      <c r="Z9" s="610"/>
    </row>
    <row r="10" ht="13.5" customHeight="1">
      <c r="A10" s="610"/>
      <c r="B10" s="616" t="s">
        <v>17</v>
      </c>
      <c r="C10" s="617" t="s">
        <v>300</v>
      </c>
      <c r="D10" s="9"/>
      <c r="E10" s="9"/>
      <c r="F10" s="9"/>
      <c r="G10" s="9"/>
      <c r="H10" s="9"/>
      <c r="I10" s="9"/>
      <c r="J10" s="9"/>
      <c r="K10" s="9"/>
      <c r="L10" s="9"/>
      <c r="M10" s="9"/>
      <c r="N10" s="9"/>
      <c r="O10" s="610"/>
      <c r="P10" s="610"/>
      <c r="Q10" s="610"/>
      <c r="R10" s="610"/>
      <c r="S10" s="610"/>
      <c r="T10" s="610"/>
      <c r="U10" s="610"/>
      <c r="V10" s="610"/>
      <c r="W10" s="610"/>
      <c r="X10" s="610"/>
      <c r="Y10" s="610"/>
      <c r="Z10" s="610"/>
    </row>
    <row r="11" ht="13.5" customHeight="1">
      <c r="A11" s="610"/>
      <c r="B11" s="614"/>
      <c r="C11" s="610"/>
      <c r="D11" s="610"/>
      <c r="E11" s="610"/>
      <c r="F11" s="610"/>
      <c r="G11" s="610"/>
      <c r="H11" s="610"/>
      <c r="I11" s="610"/>
      <c r="J11" s="610"/>
      <c r="K11" s="610"/>
      <c r="L11" s="610"/>
      <c r="M11" s="610"/>
      <c r="N11" s="610"/>
      <c r="O11" s="610"/>
      <c r="P11" s="610"/>
      <c r="Q11" s="610"/>
      <c r="R11" s="610"/>
      <c r="S11" s="610"/>
      <c r="T11" s="610"/>
      <c r="U11" s="610"/>
      <c r="V11" s="610"/>
      <c r="W11" s="610"/>
      <c r="X11" s="610"/>
      <c r="Y11" s="610"/>
      <c r="Z11" s="610"/>
    </row>
    <row r="12" ht="13.5" customHeight="1">
      <c r="A12" s="610"/>
      <c r="B12" s="614"/>
      <c r="C12" s="610"/>
      <c r="D12" s="610"/>
      <c r="E12" s="610"/>
      <c r="F12" s="610"/>
      <c r="G12" s="610"/>
      <c r="H12" s="610"/>
      <c r="I12" s="610"/>
      <c r="J12" s="610"/>
      <c r="K12" s="610"/>
      <c r="L12" s="610"/>
      <c r="M12" s="610"/>
      <c r="N12" s="610"/>
      <c r="O12" s="610"/>
      <c r="P12" s="610"/>
      <c r="Q12" s="610"/>
      <c r="R12" s="610"/>
      <c r="S12" s="610"/>
      <c r="T12" s="610"/>
      <c r="U12" s="610"/>
      <c r="V12" s="610"/>
      <c r="W12" s="610"/>
      <c r="X12" s="610"/>
      <c r="Y12" s="610"/>
      <c r="Z12" s="610"/>
    </row>
    <row r="13" ht="13.5" customHeight="1">
      <c r="A13" s="610"/>
      <c r="B13" s="614"/>
      <c r="C13" s="610"/>
      <c r="D13" s="610"/>
      <c r="E13" s="610"/>
      <c r="F13" s="610"/>
      <c r="G13" s="610"/>
      <c r="H13" s="610"/>
      <c r="I13" s="610"/>
      <c r="J13" s="610"/>
      <c r="K13" s="610"/>
      <c r="L13" s="610"/>
      <c r="M13" s="610"/>
      <c r="N13" s="610"/>
      <c r="O13" s="610"/>
      <c r="P13" s="610"/>
      <c r="Q13" s="610"/>
      <c r="R13" s="610"/>
      <c r="S13" s="610"/>
      <c r="T13" s="610"/>
      <c r="U13" s="610"/>
      <c r="V13" s="610"/>
      <c r="W13" s="610"/>
      <c r="X13" s="610"/>
      <c r="Y13" s="610"/>
      <c r="Z13" s="610"/>
    </row>
    <row r="14" ht="13.5" customHeight="1">
      <c r="A14" s="610"/>
      <c r="B14" s="614"/>
      <c r="C14" s="610"/>
      <c r="D14" s="610"/>
      <c r="E14" s="610"/>
      <c r="F14" s="610"/>
      <c r="G14" s="610"/>
      <c r="H14" s="610"/>
      <c r="I14" s="610"/>
      <c r="J14" s="610"/>
      <c r="K14" s="610"/>
      <c r="L14" s="610"/>
      <c r="M14" s="610"/>
      <c r="N14" s="610"/>
      <c r="O14" s="610"/>
      <c r="P14" s="610"/>
      <c r="Q14" s="610"/>
      <c r="R14" s="610"/>
      <c r="S14" s="610"/>
      <c r="T14" s="610"/>
      <c r="U14" s="610"/>
      <c r="V14" s="610"/>
      <c r="W14" s="610"/>
      <c r="X14" s="610"/>
      <c r="Y14" s="610"/>
      <c r="Z14" s="610"/>
    </row>
    <row r="15" ht="13.5" customHeight="1">
      <c r="A15" s="610"/>
      <c r="B15" s="614"/>
      <c r="C15" s="610"/>
      <c r="D15" s="610"/>
      <c r="E15" s="610"/>
      <c r="F15" s="610"/>
      <c r="G15" s="610"/>
      <c r="H15" s="610"/>
      <c r="I15" s="610"/>
      <c r="J15" s="610"/>
      <c r="K15" s="610"/>
      <c r="L15" s="610"/>
      <c r="M15" s="610"/>
      <c r="N15" s="610"/>
      <c r="O15" s="610"/>
      <c r="P15" s="610"/>
      <c r="Q15" s="610"/>
      <c r="R15" s="610"/>
      <c r="S15" s="610"/>
      <c r="T15" s="610"/>
      <c r="U15" s="610"/>
      <c r="V15" s="610"/>
      <c r="W15" s="610"/>
      <c r="X15" s="610"/>
      <c r="Y15" s="610"/>
      <c r="Z15" s="610"/>
    </row>
    <row r="16" ht="13.5" customHeight="1">
      <c r="A16" s="610"/>
      <c r="B16" s="614"/>
      <c r="C16" s="610"/>
      <c r="D16" s="610"/>
      <c r="E16" s="610"/>
      <c r="F16" s="610"/>
      <c r="G16" s="610"/>
      <c r="H16" s="610"/>
      <c r="I16" s="610"/>
      <c r="J16" s="610"/>
      <c r="K16" s="610"/>
      <c r="L16" s="610"/>
      <c r="M16" s="610"/>
      <c r="N16" s="610"/>
      <c r="O16" s="610"/>
      <c r="P16" s="610"/>
      <c r="Q16" s="610"/>
      <c r="R16" s="610"/>
      <c r="S16" s="610"/>
      <c r="T16" s="610"/>
      <c r="U16" s="610"/>
      <c r="V16" s="610"/>
      <c r="W16" s="610"/>
      <c r="X16" s="610"/>
      <c r="Y16" s="610"/>
      <c r="Z16" s="610"/>
    </row>
    <row r="17" ht="13.5" customHeight="1">
      <c r="A17" s="610"/>
      <c r="B17" s="614"/>
      <c r="C17" s="610"/>
      <c r="D17" s="610"/>
      <c r="E17" s="610"/>
      <c r="F17" s="610"/>
      <c r="G17" s="610"/>
      <c r="H17" s="610"/>
      <c r="I17" s="610"/>
      <c r="J17" s="610"/>
      <c r="K17" s="610"/>
      <c r="L17" s="610"/>
      <c r="M17" s="610"/>
      <c r="N17" s="610"/>
      <c r="O17" s="610"/>
      <c r="P17" s="610"/>
      <c r="Q17" s="610"/>
      <c r="R17" s="610"/>
      <c r="S17" s="610"/>
      <c r="T17" s="610"/>
      <c r="U17" s="610"/>
      <c r="V17" s="610"/>
      <c r="W17" s="610"/>
      <c r="X17" s="610"/>
      <c r="Y17" s="610"/>
      <c r="Z17" s="610"/>
    </row>
    <row r="18" ht="13.5" customHeight="1">
      <c r="A18" s="610"/>
      <c r="B18" s="614"/>
      <c r="C18" s="610"/>
      <c r="D18" s="610"/>
      <c r="E18" s="610"/>
      <c r="F18" s="610"/>
      <c r="G18" s="610"/>
      <c r="H18" s="610"/>
      <c r="I18" s="610"/>
      <c r="J18" s="610"/>
      <c r="K18" s="610"/>
      <c r="L18" s="610"/>
      <c r="M18" s="610"/>
      <c r="N18" s="610"/>
      <c r="O18" s="610"/>
      <c r="P18" s="610"/>
      <c r="Q18" s="610"/>
      <c r="R18" s="610"/>
      <c r="S18" s="610"/>
      <c r="T18" s="610"/>
      <c r="U18" s="610"/>
      <c r="V18" s="610"/>
      <c r="W18" s="610"/>
      <c r="X18" s="610"/>
      <c r="Y18" s="610"/>
      <c r="Z18" s="610"/>
    </row>
    <row r="19" ht="13.5" customHeight="1">
      <c r="A19" s="610"/>
      <c r="B19" s="614"/>
      <c r="C19" s="610"/>
      <c r="D19" s="610"/>
      <c r="E19" s="610"/>
      <c r="F19" s="610"/>
      <c r="G19" s="610"/>
      <c r="H19" s="610"/>
      <c r="I19" s="610"/>
      <c r="J19" s="610"/>
      <c r="K19" s="610"/>
      <c r="L19" s="610"/>
      <c r="M19" s="610"/>
      <c r="N19" s="610"/>
      <c r="O19" s="610"/>
      <c r="P19" s="610"/>
      <c r="Q19" s="610"/>
      <c r="R19" s="610"/>
      <c r="S19" s="610"/>
      <c r="T19" s="610"/>
      <c r="U19" s="610"/>
      <c r="V19" s="610"/>
      <c r="W19" s="610"/>
      <c r="X19" s="610"/>
      <c r="Y19" s="610"/>
      <c r="Z19" s="610"/>
    </row>
    <row r="20" ht="13.5" customHeight="1">
      <c r="A20" s="610"/>
      <c r="B20" s="614"/>
      <c r="C20" s="610"/>
      <c r="D20" s="610"/>
      <c r="E20" s="610"/>
      <c r="F20" s="610"/>
      <c r="G20" s="610"/>
      <c r="H20" s="610"/>
      <c r="I20" s="610"/>
      <c r="J20" s="610"/>
      <c r="K20" s="610"/>
      <c r="L20" s="610"/>
      <c r="M20" s="610"/>
      <c r="N20" s="610"/>
      <c r="O20" s="610"/>
      <c r="P20" s="610"/>
      <c r="Q20" s="610"/>
      <c r="R20" s="610"/>
      <c r="S20" s="610"/>
      <c r="T20" s="610"/>
      <c r="U20" s="610"/>
      <c r="V20" s="610"/>
      <c r="W20" s="610"/>
      <c r="X20" s="610"/>
      <c r="Y20" s="610"/>
      <c r="Z20" s="610"/>
    </row>
    <row r="21" ht="13.5" customHeight="1">
      <c r="A21" s="610"/>
      <c r="B21" s="614"/>
      <c r="C21" s="610"/>
      <c r="D21" s="610"/>
      <c r="E21" s="610"/>
      <c r="F21" s="610"/>
      <c r="G21" s="610"/>
      <c r="H21" s="610"/>
      <c r="I21" s="610"/>
      <c r="J21" s="610"/>
      <c r="K21" s="610"/>
      <c r="L21" s="610"/>
      <c r="M21" s="610"/>
      <c r="N21" s="610"/>
      <c r="O21" s="610"/>
      <c r="P21" s="610"/>
      <c r="Q21" s="610"/>
      <c r="R21" s="610"/>
      <c r="S21" s="610"/>
      <c r="T21" s="610"/>
      <c r="U21" s="610"/>
      <c r="V21" s="610"/>
      <c r="W21" s="610"/>
      <c r="X21" s="610"/>
      <c r="Y21" s="610"/>
      <c r="Z21" s="610"/>
    </row>
    <row r="22" ht="13.5" customHeight="1">
      <c r="A22" s="610"/>
      <c r="B22" s="614"/>
      <c r="C22" s="610"/>
      <c r="D22" s="610"/>
      <c r="E22" s="610"/>
      <c r="F22" s="610"/>
      <c r="G22" s="610"/>
      <c r="H22" s="610"/>
      <c r="I22" s="610"/>
      <c r="J22" s="610"/>
      <c r="K22" s="610"/>
      <c r="L22" s="610"/>
      <c r="M22" s="610"/>
      <c r="N22" s="610"/>
      <c r="O22" s="610"/>
      <c r="P22" s="610"/>
      <c r="Q22" s="610"/>
      <c r="R22" s="610"/>
      <c r="S22" s="610"/>
      <c r="T22" s="610"/>
      <c r="U22" s="610"/>
      <c r="V22" s="610"/>
      <c r="W22" s="610"/>
      <c r="X22" s="610"/>
      <c r="Y22" s="610"/>
      <c r="Z22" s="610"/>
    </row>
    <row r="23" ht="13.5" customHeight="1">
      <c r="A23" s="610"/>
      <c r="B23" s="614"/>
      <c r="C23" s="610"/>
      <c r="D23" s="610"/>
      <c r="E23" s="610"/>
      <c r="F23" s="610"/>
      <c r="G23" s="610"/>
      <c r="H23" s="610"/>
      <c r="I23" s="610"/>
      <c r="J23" s="610"/>
      <c r="K23" s="610"/>
      <c r="L23" s="610"/>
      <c r="M23" s="610"/>
      <c r="N23" s="610"/>
      <c r="O23" s="610"/>
      <c r="P23" s="610"/>
      <c r="Q23" s="610"/>
      <c r="R23" s="610"/>
      <c r="S23" s="610"/>
      <c r="T23" s="610"/>
      <c r="U23" s="610"/>
      <c r="V23" s="610"/>
      <c r="W23" s="610"/>
      <c r="X23" s="610"/>
      <c r="Y23" s="610"/>
      <c r="Z23" s="610"/>
    </row>
    <row r="24" ht="13.5" customHeight="1">
      <c r="A24" s="610"/>
      <c r="B24" s="614"/>
      <c r="C24" s="610"/>
      <c r="D24" s="610"/>
      <c r="E24" s="610"/>
      <c r="F24" s="610"/>
      <c r="G24" s="610"/>
      <c r="H24" s="610"/>
      <c r="I24" s="610"/>
      <c r="J24" s="610"/>
      <c r="K24" s="610"/>
      <c r="L24" s="610"/>
      <c r="M24" s="610"/>
      <c r="N24" s="610"/>
      <c r="O24" s="610"/>
      <c r="P24" s="610"/>
      <c r="Q24" s="610"/>
      <c r="R24" s="610"/>
      <c r="S24" s="610"/>
      <c r="T24" s="610"/>
      <c r="U24" s="610"/>
      <c r="V24" s="610"/>
      <c r="W24" s="610"/>
      <c r="X24" s="610"/>
      <c r="Y24" s="610"/>
      <c r="Z24" s="610"/>
    </row>
    <row r="25" ht="13.5" customHeight="1">
      <c r="A25" s="610"/>
      <c r="B25" s="616" t="s">
        <v>17</v>
      </c>
      <c r="C25" s="617" t="s">
        <v>301</v>
      </c>
      <c r="D25" s="9"/>
      <c r="E25" s="9"/>
      <c r="F25" s="9"/>
      <c r="G25" s="9"/>
      <c r="H25" s="9"/>
      <c r="I25" s="9"/>
      <c r="J25" s="9"/>
      <c r="K25" s="9"/>
      <c r="L25" s="9"/>
      <c r="M25" s="9"/>
      <c r="N25" s="9"/>
      <c r="O25" s="610"/>
      <c r="P25" s="610"/>
      <c r="Q25" s="610"/>
      <c r="R25" s="610"/>
      <c r="S25" s="610"/>
      <c r="T25" s="610"/>
      <c r="U25" s="610"/>
      <c r="V25" s="610"/>
      <c r="W25" s="610"/>
      <c r="X25" s="610"/>
      <c r="Y25" s="610"/>
      <c r="Z25" s="610"/>
    </row>
    <row r="26" ht="13.5" customHeight="1">
      <c r="A26" s="610"/>
      <c r="B26" s="614"/>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row>
    <row r="27" ht="13.5" customHeight="1">
      <c r="A27" s="610"/>
      <c r="B27" s="614"/>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row>
    <row r="28" ht="13.5" customHeight="1">
      <c r="A28" s="610"/>
      <c r="B28" s="614"/>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row>
    <row r="29" ht="13.5" customHeight="1">
      <c r="A29" s="610"/>
      <c r="B29" s="614"/>
      <c r="C29" s="610"/>
      <c r="D29" s="610"/>
      <c r="E29" s="610"/>
      <c r="F29" s="610"/>
      <c r="G29" s="610"/>
      <c r="H29" s="610"/>
      <c r="I29" s="610"/>
      <c r="J29" s="610"/>
      <c r="K29" s="610"/>
      <c r="L29" s="610"/>
      <c r="M29" s="610"/>
      <c r="N29" s="610"/>
      <c r="O29" s="610"/>
      <c r="P29" s="610"/>
      <c r="Q29" s="610"/>
      <c r="R29" s="610"/>
      <c r="S29" s="610"/>
      <c r="T29" s="610"/>
      <c r="U29" s="610"/>
      <c r="V29" s="610"/>
      <c r="W29" s="610"/>
      <c r="X29" s="610"/>
      <c r="Y29" s="610"/>
      <c r="Z29" s="610"/>
    </row>
    <row r="30" ht="13.5" customHeight="1">
      <c r="A30" s="610"/>
      <c r="B30" s="614"/>
      <c r="C30" s="610"/>
      <c r="D30" s="610"/>
      <c r="E30" s="610"/>
      <c r="F30" s="610"/>
      <c r="G30" s="610"/>
      <c r="H30" s="610"/>
      <c r="I30" s="610"/>
      <c r="J30" s="610"/>
      <c r="K30" s="610"/>
      <c r="L30" s="610"/>
      <c r="M30" s="610"/>
      <c r="N30" s="610"/>
      <c r="O30" s="610"/>
      <c r="P30" s="610"/>
      <c r="Q30" s="610"/>
      <c r="R30" s="610"/>
      <c r="S30" s="610"/>
      <c r="T30" s="610"/>
      <c r="U30" s="610"/>
      <c r="V30" s="610"/>
      <c r="W30" s="610"/>
      <c r="X30" s="610"/>
      <c r="Y30" s="610"/>
      <c r="Z30" s="610"/>
    </row>
    <row r="31" ht="13.5" customHeight="1">
      <c r="A31" s="610"/>
      <c r="B31" s="614"/>
      <c r="C31" s="610"/>
      <c r="D31" s="610"/>
      <c r="E31" s="610"/>
      <c r="F31" s="610"/>
      <c r="G31" s="610"/>
      <c r="H31" s="610"/>
      <c r="I31" s="610"/>
      <c r="J31" s="610"/>
      <c r="K31" s="610"/>
      <c r="L31" s="610"/>
      <c r="M31" s="610"/>
      <c r="N31" s="610"/>
      <c r="O31" s="610"/>
      <c r="P31" s="610"/>
      <c r="Q31" s="610"/>
      <c r="R31" s="610"/>
      <c r="S31" s="610"/>
      <c r="T31" s="610"/>
      <c r="U31" s="610"/>
      <c r="V31" s="610"/>
      <c r="W31" s="610"/>
      <c r="X31" s="610"/>
      <c r="Y31" s="610"/>
      <c r="Z31" s="610"/>
    </row>
    <row r="32" ht="13.5" customHeight="1">
      <c r="A32" s="610"/>
      <c r="B32" s="614"/>
      <c r="C32" s="610"/>
      <c r="D32" s="610"/>
      <c r="E32" s="610"/>
      <c r="F32" s="610"/>
      <c r="G32" s="610"/>
      <c r="H32" s="610"/>
      <c r="I32" s="610"/>
      <c r="J32" s="610"/>
      <c r="K32" s="610"/>
      <c r="L32" s="610"/>
      <c r="M32" s="610"/>
      <c r="N32" s="610"/>
      <c r="O32" s="610"/>
      <c r="P32" s="610"/>
      <c r="Q32" s="610"/>
      <c r="R32" s="610"/>
      <c r="S32" s="610"/>
      <c r="T32" s="610"/>
      <c r="U32" s="610"/>
      <c r="V32" s="610"/>
      <c r="W32" s="610"/>
      <c r="X32" s="610"/>
      <c r="Y32" s="610"/>
      <c r="Z32" s="610"/>
    </row>
    <row r="33" ht="13.5" customHeight="1">
      <c r="A33" s="610"/>
      <c r="B33" s="614"/>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row>
    <row r="34" ht="13.5" customHeight="1">
      <c r="A34" s="610"/>
      <c r="B34" s="614"/>
      <c r="C34" s="610"/>
      <c r="D34" s="610"/>
      <c r="E34" s="610"/>
      <c r="F34" s="610"/>
      <c r="G34" s="610"/>
      <c r="H34" s="610"/>
      <c r="I34" s="610"/>
      <c r="J34" s="610"/>
      <c r="K34" s="610"/>
      <c r="L34" s="610"/>
      <c r="M34" s="610"/>
      <c r="N34" s="610"/>
      <c r="O34" s="610"/>
      <c r="P34" s="610"/>
      <c r="Q34" s="610"/>
      <c r="R34" s="610"/>
      <c r="S34" s="610"/>
      <c r="T34" s="610"/>
      <c r="U34" s="610"/>
      <c r="V34" s="610"/>
      <c r="W34" s="610"/>
      <c r="X34" s="610"/>
      <c r="Y34" s="610"/>
      <c r="Z34" s="610"/>
    </row>
    <row r="35" ht="13.5" customHeight="1">
      <c r="A35" s="610"/>
      <c r="B35" s="614"/>
      <c r="C35" s="610"/>
      <c r="D35" s="610"/>
      <c r="E35" s="610"/>
      <c r="F35" s="610"/>
      <c r="G35" s="610"/>
      <c r="H35" s="610"/>
      <c r="I35" s="610"/>
      <c r="J35" s="610"/>
      <c r="K35" s="610"/>
      <c r="L35" s="610"/>
      <c r="M35" s="610"/>
      <c r="N35" s="610"/>
      <c r="O35" s="610"/>
      <c r="P35" s="610"/>
      <c r="Q35" s="610"/>
      <c r="R35" s="610"/>
      <c r="S35" s="610"/>
      <c r="T35" s="610"/>
      <c r="U35" s="610"/>
      <c r="V35" s="610"/>
      <c r="W35" s="610"/>
      <c r="X35" s="610"/>
      <c r="Y35" s="610"/>
      <c r="Z35" s="610"/>
    </row>
    <row r="36" ht="13.5" customHeight="1">
      <c r="A36" s="610"/>
      <c r="B36" s="614"/>
      <c r="C36" s="610"/>
      <c r="D36" s="610"/>
      <c r="E36" s="610"/>
      <c r="F36" s="610"/>
      <c r="G36" s="610"/>
      <c r="H36" s="610"/>
      <c r="I36" s="610"/>
      <c r="J36" s="610"/>
      <c r="K36" s="610"/>
      <c r="L36" s="610"/>
      <c r="M36" s="610"/>
      <c r="N36" s="610"/>
      <c r="O36" s="610"/>
      <c r="P36" s="610"/>
      <c r="Q36" s="610"/>
      <c r="R36" s="610"/>
      <c r="S36" s="610"/>
      <c r="T36" s="610"/>
      <c r="U36" s="610"/>
      <c r="V36" s="610"/>
      <c r="W36" s="610"/>
      <c r="X36" s="610"/>
      <c r="Y36" s="610"/>
      <c r="Z36" s="610"/>
    </row>
    <row r="37" ht="48.75" customHeight="1">
      <c r="A37" s="610"/>
      <c r="B37" s="616" t="s">
        <v>17</v>
      </c>
      <c r="C37" s="617" t="s">
        <v>302</v>
      </c>
      <c r="D37" s="9"/>
      <c r="E37" s="9"/>
      <c r="F37" s="9"/>
      <c r="G37" s="9"/>
      <c r="H37" s="9"/>
      <c r="I37" s="9"/>
      <c r="J37" s="9"/>
      <c r="K37" s="9"/>
      <c r="L37" s="9"/>
      <c r="M37" s="9"/>
      <c r="N37" s="9"/>
      <c r="O37" s="610"/>
      <c r="P37" s="610"/>
      <c r="Q37" s="610"/>
      <c r="R37" s="610"/>
      <c r="S37" s="610"/>
      <c r="T37" s="610"/>
      <c r="U37" s="610"/>
      <c r="V37" s="610"/>
      <c r="W37" s="610"/>
      <c r="X37" s="610"/>
      <c r="Y37" s="610"/>
      <c r="Z37" s="610"/>
    </row>
    <row r="38" ht="13.5" customHeight="1">
      <c r="A38" s="610"/>
      <c r="B38" s="614"/>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row>
    <row r="39" ht="13.5" customHeight="1">
      <c r="A39" s="610"/>
      <c r="B39" s="614"/>
      <c r="C39" s="610"/>
      <c r="D39" s="610"/>
      <c r="E39" s="610"/>
      <c r="F39" s="610"/>
      <c r="G39" s="610"/>
      <c r="H39" s="610"/>
      <c r="I39" s="610"/>
      <c r="J39" s="610"/>
      <c r="K39" s="610"/>
      <c r="L39" s="610"/>
      <c r="M39" s="610"/>
      <c r="N39" s="610"/>
      <c r="O39" s="610"/>
      <c r="P39" s="610"/>
      <c r="Q39" s="610"/>
      <c r="R39" s="610"/>
      <c r="S39" s="610"/>
      <c r="T39" s="610"/>
      <c r="U39" s="610"/>
      <c r="V39" s="610"/>
      <c r="W39" s="610"/>
      <c r="X39" s="610"/>
      <c r="Y39" s="610"/>
      <c r="Z39" s="610"/>
    </row>
    <row r="40" ht="13.5" customHeight="1">
      <c r="A40" s="610"/>
      <c r="B40" s="614"/>
      <c r="C40" s="610"/>
      <c r="D40" s="610"/>
      <c r="E40" s="610"/>
      <c r="F40" s="610"/>
      <c r="G40" s="610"/>
      <c r="H40" s="610"/>
      <c r="I40" s="610"/>
      <c r="J40" s="610"/>
      <c r="K40" s="610"/>
      <c r="L40" s="610"/>
      <c r="M40" s="610"/>
      <c r="N40" s="610"/>
      <c r="O40" s="610"/>
      <c r="P40" s="610"/>
      <c r="Q40" s="610"/>
      <c r="R40" s="610"/>
      <c r="S40" s="610"/>
      <c r="T40" s="610"/>
      <c r="U40" s="610"/>
      <c r="V40" s="610"/>
      <c r="W40" s="610"/>
      <c r="X40" s="610"/>
      <c r="Y40" s="610"/>
      <c r="Z40" s="610"/>
    </row>
    <row r="41" ht="13.5" customHeight="1">
      <c r="A41" s="610"/>
      <c r="B41" s="614"/>
      <c r="C41" s="610"/>
      <c r="D41" s="610"/>
      <c r="E41" s="610"/>
      <c r="F41" s="610"/>
      <c r="G41" s="610"/>
      <c r="H41" s="610"/>
      <c r="I41" s="610"/>
      <c r="J41" s="610"/>
      <c r="K41" s="610"/>
      <c r="L41" s="610"/>
      <c r="M41" s="610"/>
      <c r="N41" s="610"/>
      <c r="O41" s="610"/>
      <c r="P41" s="610"/>
      <c r="Q41" s="610"/>
      <c r="R41" s="610"/>
      <c r="S41" s="610"/>
      <c r="T41" s="610"/>
      <c r="U41" s="610"/>
      <c r="V41" s="610"/>
      <c r="W41" s="610"/>
      <c r="X41" s="610"/>
      <c r="Y41" s="610"/>
      <c r="Z41" s="610"/>
    </row>
    <row r="42" ht="13.5" customHeight="1">
      <c r="A42" s="610"/>
      <c r="B42" s="614"/>
      <c r="C42" s="610"/>
      <c r="D42" s="610"/>
      <c r="E42" s="610"/>
      <c r="F42" s="610"/>
      <c r="G42" s="610"/>
      <c r="H42" s="610"/>
      <c r="I42" s="610"/>
      <c r="J42" s="610"/>
      <c r="K42" s="610"/>
      <c r="L42" s="610"/>
      <c r="M42" s="610"/>
      <c r="N42" s="610"/>
      <c r="O42" s="610"/>
      <c r="P42" s="610"/>
      <c r="Q42" s="610"/>
      <c r="R42" s="610"/>
      <c r="S42" s="610"/>
      <c r="T42" s="610"/>
      <c r="U42" s="610"/>
      <c r="V42" s="610"/>
      <c r="W42" s="610"/>
      <c r="X42" s="610"/>
      <c r="Y42" s="610"/>
      <c r="Z42" s="610"/>
    </row>
    <row r="43" ht="13.5" customHeight="1">
      <c r="A43" s="610"/>
      <c r="B43" s="614"/>
      <c r="C43" s="610"/>
      <c r="D43" s="610"/>
      <c r="E43" s="610"/>
      <c r="F43" s="610"/>
      <c r="G43" s="610"/>
      <c r="H43" s="610"/>
      <c r="I43" s="610"/>
      <c r="J43" s="610"/>
      <c r="K43" s="610"/>
      <c r="L43" s="610"/>
      <c r="M43" s="610"/>
      <c r="N43" s="610"/>
      <c r="O43" s="610"/>
      <c r="P43" s="610"/>
      <c r="Q43" s="610"/>
      <c r="R43" s="610"/>
      <c r="S43" s="610"/>
      <c r="T43" s="610"/>
      <c r="U43" s="610"/>
      <c r="V43" s="610"/>
      <c r="W43" s="610"/>
      <c r="X43" s="610"/>
      <c r="Y43" s="610"/>
      <c r="Z43" s="610"/>
    </row>
    <row r="44" ht="13.5" customHeight="1">
      <c r="A44" s="610"/>
      <c r="B44" s="614"/>
      <c r="C44" s="610"/>
      <c r="D44" s="610"/>
      <c r="E44" s="610"/>
      <c r="F44" s="610"/>
      <c r="G44" s="610"/>
      <c r="H44" s="610"/>
      <c r="I44" s="610"/>
      <c r="J44" s="610"/>
      <c r="K44" s="610"/>
      <c r="L44" s="610"/>
      <c r="M44" s="610"/>
      <c r="N44" s="610"/>
      <c r="O44" s="610"/>
      <c r="P44" s="610"/>
      <c r="Q44" s="610"/>
      <c r="R44" s="610"/>
      <c r="S44" s="610"/>
      <c r="T44" s="610"/>
      <c r="U44" s="610"/>
      <c r="V44" s="610"/>
      <c r="W44" s="610"/>
      <c r="X44" s="610"/>
      <c r="Y44" s="610"/>
      <c r="Z44" s="610"/>
    </row>
    <row r="45" ht="13.5" customHeight="1">
      <c r="A45" s="610"/>
      <c r="B45" s="614"/>
      <c r="C45" s="610"/>
      <c r="D45" s="610"/>
      <c r="E45" s="610"/>
      <c r="F45" s="610"/>
      <c r="G45" s="610"/>
      <c r="H45" s="610"/>
      <c r="I45" s="610"/>
      <c r="J45" s="610"/>
      <c r="K45" s="610"/>
      <c r="L45" s="610"/>
      <c r="M45" s="610"/>
      <c r="N45" s="610"/>
      <c r="O45" s="610"/>
      <c r="P45" s="610"/>
      <c r="Q45" s="610"/>
      <c r="R45" s="610"/>
      <c r="S45" s="610"/>
      <c r="T45" s="610"/>
      <c r="U45" s="610"/>
      <c r="V45" s="610"/>
      <c r="W45" s="610"/>
      <c r="X45" s="610"/>
      <c r="Y45" s="610"/>
      <c r="Z45" s="610"/>
    </row>
    <row r="46" ht="13.5" customHeight="1">
      <c r="A46" s="610"/>
      <c r="B46" s="614"/>
      <c r="C46" s="610"/>
      <c r="D46" s="610"/>
      <c r="E46" s="610"/>
      <c r="F46" s="610"/>
      <c r="G46" s="610"/>
      <c r="H46" s="610"/>
      <c r="I46" s="610"/>
      <c r="J46" s="610"/>
      <c r="K46" s="610"/>
      <c r="L46" s="610"/>
      <c r="M46" s="610"/>
      <c r="N46" s="610"/>
      <c r="O46" s="610"/>
      <c r="P46" s="610"/>
      <c r="Q46" s="610"/>
      <c r="R46" s="610"/>
      <c r="S46" s="610"/>
      <c r="T46" s="610"/>
      <c r="U46" s="610"/>
      <c r="V46" s="610"/>
      <c r="W46" s="610"/>
      <c r="X46" s="610"/>
      <c r="Y46" s="610"/>
      <c r="Z46" s="610"/>
    </row>
    <row r="47" ht="13.5" customHeight="1">
      <c r="A47" s="610"/>
      <c r="B47" s="614"/>
      <c r="C47" s="610"/>
      <c r="D47" s="610"/>
      <c r="E47" s="610"/>
      <c r="F47" s="610"/>
      <c r="G47" s="610"/>
      <c r="H47" s="610"/>
      <c r="I47" s="610"/>
      <c r="J47" s="610"/>
      <c r="K47" s="610"/>
      <c r="L47" s="610"/>
      <c r="M47" s="610"/>
      <c r="N47" s="610"/>
      <c r="O47" s="610"/>
      <c r="P47" s="610"/>
      <c r="Q47" s="610"/>
      <c r="R47" s="610"/>
      <c r="S47" s="610"/>
      <c r="T47" s="610"/>
      <c r="U47" s="610"/>
      <c r="V47" s="610"/>
      <c r="W47" s="610"/>
      <c r="X47" s="610"/>
      <c r="Y47" s="610"/>
      <c r="Z47" s="610"/>
    </row>
    <row r="48" ht="13.5" customHeight="1">
      <c r="A48" s="610"/>
      <c r="B48" s="614"/>
      <c r="C48" s="610"/>
      <c r="D48" s="610"/>
      <c r="E48" s="610"/>
      <c r="F48" s="610"/>
      <c r="G48" s="610"/>
      <c r="H48" s="610"/>
      <c r="I48" s="610"/>
      <c r="J48" s="610"/>
      <c r="K48" s="610"/>
      <c r="L48" s="610"/>
      <c r="M48" s="610"/>
      <c r="N48" s="610"/>
      <c r="O48" s="610"/>
      <c r="P48" s="610"/>
      <c r="Q48" s="610"/>
      <c r="R48" s="610"/>
      <c r="S48" s="610"/>
      <c r="T48" s="610"/>
      <c r="U48" s="610"/>
      <c r="V48" s="610"/>
      <c r="W48" s="610"/>
      <c r="X48" s="610"/>
      <c r="Y48" s="610"/>
      <c r="Z48" s="610"/>
    </row>
    <row r="49" ht="13.5" customHeight="1">
      <c r="A49" s="610"/>
      <c r="B49" s="614"/>
      <c r="C49" s="610"/>
      <c r="D49" s="610"/>
      <c r="E49" s="610"/>
      <c r="F49" s="610"/>
      <c r="G49" s="610"/>
      <c r="H49" s="610"/>
      <c r="I49" s="610"/>
      <c r="J49" s="610"/>
      <c r="K49" s="610"/>
      <c r="L49" s="610"/>
      <c r="M49" s="610"/>
      <c r="N49" s="610"/>
      <c r="O49" s="610"/>
      <c r="P49" s="610"/>
      <c r="Q49" s="610"/>
      <c r="R49" s="610"/>
      <c r="S49" s="610"/>
      <c r="T49" s="610"/>
      <c r="U49" s="610"/>
      <c r="V49" s="610"/>
      <c r="W49" s="610"/>
      <c r="X49" s="610"/>
      <c r="Y49" s="610"/>
      <c r="Z49" s="610"/>
    </row>
    <row r="50" ht="13.5" customHeight="1">
      <c r="A50" s="610"/>
      <c r="B50" s="614"/>
      <c r="C50" s="610"/>
      <c r="D50" s="610"/>
      <c r="E50" s="610"/>
      <c r="F50" s="610"/>
      <c r="G50" s="610"/>
      <c r="H50" s="610"/>
      <c r="I50" s="610"/>
      <c r="J50" s="610"/>
      <c r="K50" s="610"/>
      <c r="L50" s="610"/>
      <c r="M50" s="610"/>
      <c r="N50" s="610"/>
      <c r="O50" s="610"/>
      <c r="P50" s="610"/>
      <c r="Q50" s="610"/>
      <c r="R50" s="610"/>
      <c r="S50" s="610"/>
      <c r="T50" s="610"/>
      <c r="U50" s="610"/>
      <c r="V50" s="610"/>
      <c r="W50" s="610"/>
      <c r="X50" s="610"/>
      <c r="Y50" s="610"/>
      <c r="Z50" s="610"/>
    </row>
    <row r="51" ht="13.5" customHeight="1">
      <c r="A51" s="610"/>
      <c r="B51" s="614"/>
      <c r="C51" s="610"/>
      <c r="D51" s="610"/>
      <c r="E51" s="610"/>
      <c r="F51" s="610"/>
      <c r="G51" s="610"/>
      <c r="H51" s="610"/>
      <c r="I51" s="610"/>
      <c r="J51" s="610"/>
      <c r="K51" s="610"/>
      <c r="L51" s="610"/>
      <c r="M51" s="610"/>
      <c r="N51" s="610"/>
      <c r="O51" s="610"/>
      <c r="P51" s="610"/>
      <c r="Q51" s="610"/>
      <c r="R51" s="610"/>
      <c r="S51" s="610"/>
      <c r="T51" s="610"/>
      <c r="U51" s="610"/>
      <c r="V51" s="610"/>
      <c r="W51" s="610"/>
      <c r="X51" s="610"/>
      <c r="Y51" s="610"/>
      <c r="Z51" s="610"/>
    </row>
    <row r="52" ht="33.0" customHeight="1">
      <c r="A52" s="610"/>
      <c r="B52" s="616" t="s">
        <v>17</v>
      </c>
      <c r="C52" s="618" t="s">
        <v>303</v>
      </c>
      <c r="O52" s="610"/>
      <c r="P52" s="610"/>
      <c r="Q52" s="610"/>
      <c r="R52" s="610"/>
      <c r="S52" s="610"/>
      <c r="T52" s="610"/>
      <c r="U52" s="610"/>
      <c r="V52" s="610"/>
      <c r="W52" s="610"/>
      <c r="X52" s="610"/>
      <c r="Y52" s="610"/>
      <c r="Z52" s="610"/>
    </row>
    <row r="53" ht="13.5" customHeight="1">
      <c r="A53" s="610"/>
      <c r="B53" s="614"/>
      <c r="C53" s="610"/>
      <c r="D53" s="610"/>
      <c r="E53" s="610"/>
      <c r="F53" s="610"/>
      <c r="G53" s="610"/>
      <c r="H53" s="610"/>
      <c r="I53" s="610"/>
      <c r="J53" s="610"/>
      <c r="K53" s="610"/>
      <c r="L53" s="610"/>
      <c r="M53" s="610"/>
      <c r="N53" s="610"/>
      <c r="O53" s="610"/>
      <c r="P53" s="610"/>
      <c r="Q53" s="610"/>
      <c r="R53" s="610"/>
      <c r="S53" s="610"/>
      <c r="T53" s="610"/>
      <c r="U53" s="610"/>
      <c r="V53" s="610"/>
      <c r="W53" s="610"/>
      <c r="X53" s="610"/>
      <c r="Y53" s="610"/>
      <c r="Z53" s="610"/>
    </row>
    <row r="54" ht="13.5" customHeight="1">
      <c r="A54" s="610"/>
      <c r="B54" s="614"/>
      <c r="C54" s="610"/>
      <c r="D54" s="610"/>
      <c r="E54" s="610"/>
      <c r="F54" s="610"/>
      <c r="G54" s="610"/>
      <c r="H54" s="610"/>
      <c r="I54" s="610"/>
      <c r="J54" s="610"/>
      <c r="K54" s="610"/>
      <c r="L54" s="610"/>
      <c r="M54" s="610"/>
      <c r="N54" s="610"/>
      <c r="O54" s="610"/>
      <c r="P54" s="610"/>
      <c r="Q54" s="610"/>
      <c r="R54" s="610"/>
      <c r="S54" s="610"/>
      <c r="T54" s="610"/>
      <c r="U54" s="610"/>
      <c r="V54" s="610"/>
      <c r="W54" s="610"/>
      <c r="X54" s="610"/>
      <c r="Y54" s="610"/>
      <c r="Z54" s="610"/>
    </row>
    <row r="55" ht="13.5" customHeight="1">
      <c r="A55" s="610"/>
      <c r="B55" s="614"/>
      <c r="C55" s="610"/>
      <c r="D55" s="610"/>
      <c r="E55" s="610"/>
      <c r="F55" s="610"/>
      <c r="G55" s="610"/>
      <c r="H55" s="610"/>
      <c r="I55" s="610"/>
      <c r="J55" s="610"/>
      <c r="K55" s="610"/>
      <c r="L55" s="610"/>
      <c r="M55" s="610"/>
      <c r="N55" s="610"/>
      <c r="O55" s="610"/>
      <c r="P55" s="610"/>
      <c r="Q55" s="610"/>
      <c r="R55" s="610"/>
      <c r="S55" s="610"/>
      <c r="T55" s="610"/>
      <c r="U55" s="610"/>
      <c r="V55" s="610"/>
      <c r="W55" s="610"/>
      <c r="X55" s="610"/>
      <c r="Y55" s="610"/>
      <c r="Z55" s="610"/>
    </row>
    <row r="56" ht="13.5" customHeight="1">
      <c r="A56" s="610"/>
      <c r="B56" s="614"/>
      <c r="C56" s="610"/>
      <c r="D56" s="610"/>
      <c r="E56" s="610"/>
      <c r="F56" s="610"/>
      <c r="G56" s="610"/>
      <c r="H56" s="610"/>
      <c r="I56" s="610"/>
      <c r="J56" s="610"/>
      <c r="K56" s="610"/>
      <c r="L56" s="610"/>
      <c r="M56" s="610"/>
      <c r="N56" s="610"/>
      <c r="O56" s="610"/>
      <c r="P56" s="610"/>
      <c r="Q56" s="610"/>
      <c r="R56" s="610"/>
      <c r="S56" s="610"/>
      <c r="T56" s="610"/>
      <c r="U56" s="610"/>
      <c r="V56" s="610"/>
      <c r="W56" s="610"/>
      <c r="X56" s="610"/>
      <c r="Y56" s="610"/>
      <c r="Z56" s="610"/>
    </row>
    <row r="57" ht="13.5" customHeight="1">
      <c r="A57" s="610"/>
      <c r="B57" s="614"/>
      <c r="C57" s="610"/>
      <c r="D57" s="610"/>
      <c r="E57" s="610"/>
      <c r="F57" s="610"/>
      <c r="G57" s="610"/>
      <c r="H57" s="610"/>
      <c r="I57" s="610"/>
      <c r="J57" s="610"/>
      <c r="K57" s="610"/>
      <c r="L57" s="610"/>
      <c r="M57" s="610"/>
      <c r="N57" s="610"/>
      <c r="O57" s="610"/>
      <c r="P57" s="610"/>
      <c r="Q57" s="610"/>
      <c r="R57" s="610"/>
      <c r="S57" s="610"/>
      <c r="T57" s="610"/>
      <c r="U57" s="610"/>
      <c r="V57" s="610"/>
      <c r="W57" s="610"/>
      <c r="X57" s="610"/>
      <c r="Y57" s="610"/>
      <c r="Z57" s="610"/>
    </row>
    <row r="58" ht="13.5" customHeight="1">
      <c r="A58" s="610"/>
      <c r="B58" s="614"/>
      <c r="C58" s="610"/>
      <c r="D58" s="610"/>
      <c r="E58" s="610"/>
      <c r="F58" s="610"/>
      <c r="G58" s="610"/>
      <c r="H58" s="610"/>
      <c r="I58" s="610"/>
      <c r="J58" s="610"/>
      <c r="K58" s="610"/>
      <c r="L58" s="610"/>
      <c r="M58" s="610"/>
      <c r="N58" s="610"/>
      <c r="O58" s="610"/>
      <c r="P58" s="610"/>
      <c r="Q58" s="610"/>
      <c r="R58" s="610"/>
      <c r="S58" s="610"/>
      <c r="T58" s="610"/>
      <c r="U58" s="610"/>
      <c r="V58" s="610"/>
      <c r="W58" s="610"/>
      <c r="X58" s="610"/>
      <c r="Y58" s="610"/>
      <c r="Z58" s="610"/>
    </row>
    <row r="59" ht="13.5" customHeight="1">
      <c r="A59" s="610"/>
      <c r="B59" s="614"/>
      <c r="C59" s="610"/>
      <c r="D59" s="610"/>
      <c r="E59" s="610"/>
      <c r="F59" s="610"/>
      <c r="G59" s="610"/>
      <c r="H59" s="610"/>
      <c r="I59" s="610"/>
      <c r="J59" s="610"/>
      <c r="K59" s="610"/>
      <c r="L59" s="610"/>
      <c r="M59" s="610"/>
      <c r="N59" s="610"/>
      <c r="O59" s="610"/>
      <c r="P59" s="610"/>
      <c r="Q59" s="610"/>
      <c r="R59" s="610"/>
      <c r="S59" s="610"/>
      <c r="T59" s="610"/>
      <c r="U59" s="610"/>
      <c r="V59" s="610"/>
      <c r="W59" s="610"/>
      <c r="X59" s="610"/>
      <c r="Y59" s="610"/>
      <c r="Z59" s="610"/>
    </row>
    <row r="60" ht="13.5" customHeight="1">
      <c r="A60" s="610"/>
      <c r="B60" s="614"/>
      <c r="C60" s="610"/>
      <c r="D60" s="610"/>
      <c r="E60" s="610"/>
      <c r="F60" s="610"/>
      <c r="G60" s="610"/>
      <c r="H60" s="610"/>
      <c r="I60" s="610"/>
      <c r="J60" s="610"/>
      <c r="K60" s="610"/>
      <c r="L60" s="610"/>
      <c r="M60" s="610"/>
      <c r="N60" s="610"/>
      <c r="O60" s="610"/>
      <c r="P60" s="610"/>
      <c r="Q60" s="610"/>
      <c r="R60" s="610"/>
      <c r="S60" s="610"/>
      <c r="T60" s="610"/>
      <c r="U60" s="610"/>
      <c r="V60" s="610"/>
      <c r="W60" s="610"/>
      <c r="X60" s="610"/>
      <c r="Y60" s="610"/>
      <c r="Z60" s="610"/>
    </row>
    <row r="61" ht="13.5" customHeight="1">
      <c r="A61" s="610"/>
      <c r="B61" s="614"/>
      <c r="C61" s="610"/>
      <c r="D61" s="610"/>
      <c r="E61" s="610"/>
      <c r="F61" s="610"/>
      <c r="G61" s="610"/>
      <c r="H61" s="610"/>
      <c r="I61" s="610"/>
      <c r="J61" s="610"/>
      <c r="K61" s="610"/>
      <c r="L61" s="610"/>
      <c r="M61" s="610"/>
      <c r="N61" s="610"/>
      <c r="O61" s="610"/>
      <c r="P61" s="610"/>
      <c r="Q61" s="610"/>
      <c r="R61" s="610"/>
      <c r="S61" s="610"/>
      <c r="T61" s="610"/>
      <c r="U61" s="610"/>
      <c r="V61" s="610"/>
      <c r="W61" s="610"/>
      <c r="X61" s="610"/>
      <c r="Y61" s="610"/>
      <c r="Z61" s="610"/>
    </row>
    <row r="62" ht="13.5" customHeight="1">
      <c r="A62" s="610"/>
      <c r="B62" s="614"/>
      <c r="C62" s="610"/>
      <c r="D62" s="610"/>
      <c r="E62" s="610"/>
      <c r="F62" s="610"/>
      <c r="G62" s="610"/>
      <c r="H62" s="610"/>
      <c r="I62" s="610"/>
      <c r="J62" s="610"/>
      <c r="K62" s="610"/>
      <c r="L62" s="610"/>
      <c r="M62" s="610"/>
      <c r="N62" s="610"/>
      <c r="O62" s="610"/>
      <c r="P62" s="610"/>
      <c r="Q62" s="610"/>
      <c r="R62" s="610"/>
      <c r="S62" s="610"/>
      <c r="T62" s="610"/>
      <c r="U62" s="610"/>
      <c r="V62" s="610"/>
      <c r="W62" s="610"/>
      <c r="X62" s="610"/>
      <c r="Y62" s="610"/>
      <c r="Z62" s="610"/>
    </row>
    <row r="63" ht="33.75" customHeight="1">
      <c r="A63" s="610"/>
      <c r="B63" s="616" t="s">
        <v>17</v>
      </c>
      <c r="C63" s="618" t="s">
        <v>304</v>
      </c>
      <c r="O63" s="610"/>
      <c r="P63" s="610"/>
      <c r="Q63" s="610"/>
      <c r="R63" s="610"/>
      <c r="S63" s="610"/>
      <c r="T63" s="610"/>
      <c r="U63" s="610"/>
      <c r="V63" s="610"/>
      <c r="W63" s="610"/>
      <c r="X63" s="610"/>
      <c r="Y63" s="610"/>
      <c r="Z63" s="610"/>
    </row>
    <row r="64" ht="13.5" customHeight="1">
      <c r="A64" s="610"/>
      <c r="B64" s="614"/>
      <c r="C64" s="610"/>
      <c r="D64" s="610"/>
      <c r="E64" s="610"/>
      <c r="F64" s="610"/>
      <c r="G64" s="610"/>
      <c r="H64" s="610"/>
      <c r="I64" s="610"/>
      <c r="J64" s="610"/>
      <c r="K64" s="610"/>
      <c r="L64" s="610"/>
      <c r="M64" s="610"/>
      <c r="N64" s="610"/>
      <c r="O64" s="610"/>
      <c r="P64" s="610"/>
      <c r="Q64" s="610"/>
      <c r="R64" s="610"/>
      <c r="S64" s="610"/>
      <c r="T64" s="610"/>
      <c r="U64" s="610"/>
      <c r="V64" s="610"/>
      <c r="W64" s="610"/>
      <c r="X64" s="610"/>
      <c r="Y64" s="610"/>
      <c r="Z64" s="610"/>
    </row>
    <row r="65" ht="13.5" customHeight="1">
      <c r="A65" s="610"/>
      <c r="B65" s="614"/>
      <c r="C65" s="610"/>
      <c r="D65" s="610"/>
      <c r="E65" s="610"/>
      <c r="F65" s="610"/>
      <c r="G65" s="610"/>
      <c r="H65" s="610"/>
      <c r="I65" s="610"/>
      <c r="J65" s="610"/>
      <c r="K65" s="610"/>
      <c r="L65" s="610"/>
      <c r="M65" s="610"/>
      <c r="N65" s="610"/>
      <c r="O65" s="610"/>
      <c r="P65" s="610"/>
      <c r="Q65" s="610"/>
      <c r="R65" s="610"/>
      <c r="S65" s="610"/>
      <c r="T65" s="610"/>
      <c r="U65" s="610"/>
      <c r="V65" s="610"/>
      <c r="W65" s="610"/>
      <c r="X65" s="610"/>
      <c r="Y65" s="610"/>
      <c r="Z65" s="610"/>
    </row>
    <row r="66" ht="13.5" customHeight="1">
      <c r="A66" s="610"/>
      <c r="B66" s="614"/>
      <c r="C66" s="610"/>
      <c r="D66" s="610"/>
      <c r="E66" s="610"/>
      <c r="F66" s="610"/>
      <c r="G66" s="610"/>
      <c r="H66" s="610"/>
      <c r="I66" s="610"/>
      <c r="J66" s="610"/>
      <c r="K66" s="610"/>
      <c r="L66" s="610"/>
      <c r="M66" s="610"/>
      <c r="N66" s="610"/>
      <c r="O66" s="610"/>
      <c r="P66" s="610"/>
      <c r="Q66" s="610"/>
      <c r="R66" s="610"/>
      <c r="S66" s="610"/>
      <c r="T66" s="610"/>
      <c r="U66" s="610"/>
      <c r="V66" s="610"/>
      <c r="W66" s="610"/>
      <c r="X66" s="610"/>
      <c r="Y66" s="610"/>
      <c r="Z66" s="610"/>
    </row>
    <row r="67" ht="13.5" customHeight="1">
      <c r="A67" s="610"/>
      <c r="B67" s="614"/>
      <c r="C67" s="610"/>
      <c r="D67" s="610"/>
      <c r="E67" s="610"/>
      <c r="F67" s="610"/>
      <c r="G67" s="610"/>
      <c r="H67" s="610"/>
      <c r="I67" s="610"/>
      <c r="J67" s="610"/>
      <c r="K67" s="610"/>
      <c r="L67" s="610"/>
      <c r="M67" s="610"/>
      <c r="N67" s="610"/>
      <c r="O67" s="610"/>
      <c r="P67" s="610"/>
      <c r="Q67" s="610"/>
      <c r="R67" s="610"/>
      <c r="S67" s="610"/>
      <c r="T67" s="610"/>
      <c r="U67" s="610"/>
      <c r="V67" s="610"/>
      <c r="W67" s="610"/>
      <c r="X67" s="610"/>
      <c r="Y67" s="610"/>
      <c r="Z67" s="610"/>
    </row>
    <row r="68" ht="13.5" customHeight="1">
      <c r="A68" s="610"/>
      <c r="B68" s="614"/>
      <c r="C68" s="610"/>
      <c r="D68" s="610"/>
      <c r="E68" s="610"/>
      <c r="F68" s="610"/>
      <c r="G68" s="610"/>
      <c r="H68" s="610"/>
      <c r="I68" s="610"/>
      <c r="J68" s="610"/>
      <c r="K68" s="610"/>
      <c r="L68" s="610"/>
      <c r="M68" s="610"/>
      <c r="N68" s="610"/>
      <c r="O68" s="610"/>
      <c r="P68" s="610"/>
      <c r="Q68" s="610"/>
      <c r="R68" s="610"/>
      <c r="S68" s="610"/>
      <c r="T68" s="610"/>
      <c r="U68" s="610"/>
      <c r="V68" s="610"/>
      <c r="W68" s="610"/>
      <c r="X68" s="610"/>
      <c r="Y68" s="610"/>
      <c r="Z68" s="610"/>
    </row>
    <row r="69" ht="13.5" customHeight="1">
      <c r="A69" s="610"/>
      <c r="B69" s="614"/>
      <c r="C69" s="610"/>
      <c r="D69" s="610"/>
      <c r="E69" s="610"/>
      <c r="F69" s="610"/>
      <c r="G69" s="610"/>
      <c r="H69" s="610"/>
      <c r="I69" s="610"/>
      <c r="J69" s="610"/>
      <c r="K69" s="610"/>
      <c r="L69" s="610"/>
      <c r="M69" s="610"/>
      <c r="N69" s="610"/>
      <c r="O69" s="610"/>
      <c r="P69" s="610"/>
      <c r="Q69" s="610"/>
      <c r="R69" s="610"/>
      <c r="S69" s="610"/>
      <c r="T69" s="610"/>
      <c r="U69" s="610"/>
      <c r="V69" s="610"/>
      <c r="W69" s="610"/>
      <c r="X69" s="610"/>
      <c r="Y69" s="610"/>
      <c r="Z69" s="610"/>
    </row>
    <row r="70" ht="13.5" customHeight="1">
      <c r="A70" s="610"/>
      <c r="B70" s="614"/>
      <c r="C70" s="610"/>
      <c r="D70" s="610"/>
      <c r="E70" s="610"/>
      <c r="F70" s="610"/>
      <c r="G70" s="610"/>
      <c r="H70" s="610"/>
      <c r="I70" s="610"/>
      <c r="J70" s="610"/>
      <c r="K70" s="610"/>
      <c r="L70" s="610"/>
      <c r="M70" s="610"/>
      <c r="N70" s="610"/>
      <c r="O70" s="610"/>
      <c r="P70" s="610"/>
      <c r="Q70" s="610"/>
      <c r="R70" s="610"/>
      <c r="S70" s="610"/>
      <c r="T70" s="610"/>
      <c r="U70" s="610"/>
      <c r="V70" s="610"/>
      <c r="W70" s="610"/>
      <c r="X70" s="610"/>
      <c r="Y70" s="610"/>
      <c r="Z70" s="610"/>
    </row>
    <row r="71" ht="13.5" customHeight="1">
      <c r="A71" s="610"/>
      <c r="B71" s="614"/>
      <c r="C71" s="610"/>
      <c r="D71" s="610"/>
      <c r="E71" s="610"/>
      <c r="F71" s="610"/>
      <c r="G71" s="610"/>
      <c r="H71" s="610"/>
      <c r="I71" s="610"/>
      <c r="J71" s="610"/>
      <c r="K71" s="610"/>
      <c r="L71" s="610"/>
      <c r="M71" s="610"/>
      <c r="N71" s="610"/>
      <c r="O71" s="610"/>
      <c r="P71" s="610"/>
      <c r="Q71" s="610"/>
      <c r="R71" s="610"/>
      <c r="S71" s="610"/>
      <c r="T71" s="610"/>
      <c r="U71" s="610"/>
      <c r="V71" s="610"/>
      <c r="W71" s="610"/>
      <c r="X71" s="610"/>
      <c r="Y71" s="610"/>
      <c r="Z71" s="610"/>
    </row>
    <row r="72" ht="13.5" customHeight="1">
      <c r="A72" s="610"/>
      <c r="B72" s="614"/>
      <c r="C72" s="610"/>
      <c r="D72" s="610"/>
      <c r="E72" s="610"/>
      <c r="F72" s="610"/>
      <c r="G72" s="610"/>
      <c r="H72" s="610"/>
      <c r="I72" s="610"/>
      <c r="J72" s="610"/>
      <c r="K72" s="610"/>
      <c r="L72" s="610"/>
      <c r="M72" s="610"/>
      <c r="N72" s="610"/>
      <c r="O72" s="610"/>
      <c r="P72" s="610"/>
      <c r="Q72" s="610"/>
      <c r="R72" s="610"/>
      <c r="S72" s="610"/>
      <c r="T72" s="610"/>
      <c r="U72" s="610"/>
      <c r="V72" s="610"/>
      <c r="W72" s="610"/>
      <c r="X72" s="610"/>
      <c r="Y72" s="610"/>
      <c r="Z72" s="610"/>
    </row>
    <row r="73" ht="13.5" customHeight="1">
      <c r="A73" s="610"/>
      <c r="B73" s="614"/>
      <c r="C73" s="610"/>
      <c r="D73" s="610"/>
      <c r="E73" s="610"/>
      <c r="F73" s="610"/>
      <c r="G73" s="610"/>
      <c r="H73" s="610"/>
      <c r="I73" s="610"/>
      <c r="J73" s="610"/>
      <c r="K73" s="610"/>
      <c r="L73" s="610"/>
      <c r="M73" s="610"/>
      <c r="N73" s="610"/>
      <c r="O73" s="610"/>
      <c r="P73" s="610"/>
      <c r="Q73" s="610"/>
      <c r="R73" s="610"/>
      <c r="S73" s="610"/>
      <c r="T73" s="610"/>
      <c r="U73" s="610"/>
      <c r="V73" s="610"/>
      <c r="W73" s="610"/>
      <c r="X73" s="610"/>
      <c r="Y73" s="610"/>
      <c r="Z73" s="610"/>
    </row>
    <row r="74" ht="13.5" customHeight="1">
      <c r="A74" s="610"/>
      <c r="B74" s="614"/>
      <c r="C74" s="610"/>
      <c r="D74" s="610"/>
      <c r="E74" s="610"/>
      <c r="F74" s="610"/>
      <c r="G74" s="610"/>
      <c r="H74" s="610"/>
      <c r="I74" s="610"/>
      <c r="J74" s="610"/>
      <c r="K74" s="610"/>
      <c r="L74" s="610"/>
      <c r="M74" s="610"/>
      <c r="N74" s="610"/>
      <c r="O74" s="610"/>
      <c r="P74" s="610"/>
      <c r="Q74" s="610"/>
      <c r="R74" s="610"/>
      <c r="S74" s="610"/>
      <c r="T74" s="610"/>
      <c r="U74" s="610"/>
      <c r="V74" s="610"/>
      <c r="W74" s="610"/>
      <c r="X74" s="610"/>
      <c r="Y74" s="610"/>
      <c r="Z74" s="610"/>
    </row>
    <row r="75" ht="13.5" customHeight="1">
      <c r="A75" s="610"/>
      <c r="B75" s="614"/>
      <c r="C75" s="610"/>
      <c r="D75" s="610"/>
      <c r="E75" s="610"/>
      <c r="F75" s="610"/>
      <c r="G75" s="610"/>
      <c r="H75" s="610"/>
      <c r="I75" s="610"/>
      <c r="J75" s="610"/>
      <c r="K75" s="610"/>
      <c r="L75" s="610"/>
      <c r="M75" s="610"/>
      <c r="N75" s="610"/>
      <c r="O75" s="610"/>
      <c r="P75" s="610"/>
      <c r="Q75" s="610"/>
      <c r="R75" s="610"/>
      <c r="S75" s="610"/>
      <c r="T75" s="610"/>
      <c r="U75" s="610"/>
      <c r="V75" s="610"/>
      <c r="W75" s="610"/>
      <c r="X75" s="610"/>
      <c r="Y75" s="610"/>
      <c r="Z75" s="610"/>
    </row>
    <row r="76" ht="13.5" customHeight="1">
      <c r="A76" s="610"/>
      <c r="B76" s="614"/>
      <c r="C76" s="610"/>
      <c r="D76" s="610"/>
      <c r="E76" s="610"/>
      <c r="F76" s="610"/>
      <c r="G76" s="610"/>
      <c r="H76" s="610"/>
      <c r="I76" s="610"/>
      <c r="J76" s="610"/>
      <c r="K76" s="610"/>
      <c r="L76" s="610"/>
      <c r="M76" s="610"/>
      <c r="N76" s="610"/>
      <c r="O76" s="610"/>
      <c r="P76" s="610"/>
      <c r="Q76" s="610"/>
      <c r="R76" s="610"/>
      <c r="S76" s="610"/>
      <c r="T76" s="610"/>
      <c r="U76" s="610"/>
      <c r="V76" s="610"/>
      <c r="W76" s="610"/>
      <c r="X76" s="610"/>
      <c r="Y76" s="610"/>
      <c r="Z76" s="610"/>
    </row>
    <row r="77" ht="13.5" customHeight="1">
      <c r="A77" s="610"/>
      <c r="B77" s="614"/>
      <c r="C77" s="610"/>
      <c r="D77" s="610"/>
      <c r="E77" s="610"/>
      <c r="F77" s="610"/>
      <c r="G77" s="610"/>
      <c r="H77" s="610"/>
      <c r="I77" s="610"/>
      <c r="J77" s="610"/>
      <c r="K77" s="610"/>
      <c r="L77" s="610"/>
      <c r="M77" s="610"/>
      <c r="N77" s="610"/>
      <c r="O77" s="610"/>
      <c r="P77" s="610"/>
      <c r="Q77" s="610"/>
      <c r="R77" s="610"/>
      <c r="S77" s="610"/>
      <c r="T77" s="610"/>
      <c r="U77" s="610"/>
      <c r="V77" s="610"/>
      <c r="W77" s="610"/>
      <c r="X77" s="610"/>
      <c r="Y77" s="610"/>
      <c r="Z77" s="610"/>
    </row>
    <row r="78" ht="13.5" customHeight="1">
      <c r="A78" s="610"/>
      <c r="B78" s="614"/>
      <c r="C78" s="610"/>
      <c r="D78" s="610"/>
      <c r="E78" s="610"/>
      <c r="F78" s="610"/>
      <c r="G78" s="610"/>
      <c r="H78" s="610"/>
      <c r="I78" s="610"/>
      <c r="J78" s="610"/>
      <c r="K78" s="610"/>
      <c r="L78" s="610"/>
      <c r="M78" s="610"/>
      <c r="N78" s="610"/>
      <c r="O78" s="610"/>
      <c r="P78" s="610"/>
      <c r="Q78" s="610"/>
      <c r="R78" s="610"/>
      <c r="S78" s="610"/>
      <c r="T78" s="610"/>
      <c r="U78" s="610"/>
      <c r="V78" s="610"/>
      <c r="W78" s="610"/>
      <c r="X78" s="610"/>
      <c r="Y78" s="610"/>
      <c r="Z78" s="610"/>
    </row>
    <row r="79" ht="13.5" customHeight="1">
      <c r="A79" s="610"/>
      <c r="B79" s="614"/>
      <c r="C79" s="610"/>
      <c r="D79" s="610"/>
      <c r="E79" s="610"/>
      <c r="F79" s="610"/>
      <c r="G79" s="610"/>
      <c r="H79" s="610"/>
      <c r="I79" s="610"/>
      <c r="J79" s="610"/>
      <c r="K79" s="610"/>
      <c r="L79" s="610"/>
      <c r="M79" s="610"/>
      <c r="N79" s="610"/>
      <c r="O79" s="610"/>
      <c r="P79" s="610"/>
      <c r="Q79" s="610"/>
      <c r="R79" s="610"/>
      <c r="S79" s="610"/>
      <c r="T79" s="610"/>
      <c r="U79" s="610"/>
      <c r="V79" s="610"/>
      <c r="W79" s="610"/>
      <c r="X79" s="610"/>
      <c r="Y79" s="610"/>
      <c r="Z79" s="610"/>
    </row>
    <row r="80" ht="13.5" customHeight="1">
      <c r="A80" s="610"/>
      <c r="B80" s="614"/>
      <c r="C80" s="610"/>
      <c r="D80" s="610"/>
      <c r="E80" s="610"/>
      <c r="F80" s="610"/>
      <c r="G80" s="610"/>
      <c r="H80" s="610"/>
      <c r="I80" s="610"/>
      <c r="J80" s="610"/>
      <c r="K80" s="610"/>
      <c r="L80" s="610"/>
      <c r="M80" s="610"/>
      <c r="N80" s="610"/>
      <c r="O80" s="610"/>
      <c r="P80" s="610"/>
      <c r="Q80" s="610"/>
      <c r="R80" s="610"/>
      <c r="S80" s="610"/>
      <c r="T80" s="610"/>
      <c r="U80" s="610"/>
      <c r="V80" s="610"/>
      <c r="W80" s="610"/>
      <c r="X80" s="610"/>
      <c r="Y80" s="610"/>
      <c r="Z80" s="610"/>
    </row>
    <row r="81" ht="13.5" customHeight="1">
      <c r="A81" s="610"/>
      <c r="B81" s="614"/>
      <c r="C81" s="610"/>
      <c r="D81" s="610"/>
      <c r="E81" s="610"/>
      <c r="F81" s="610"/>
      <c r="G81" s="610"/>
      <c r="H81" s="610"/>
      <c r="I81" s="610"/>
      <c r="J81" s="610"/>
      <c r="K81" s="610"/>
      <c r="L81" s="610"/>
      <c r="M81" s="610"/>
      <c r="N81" s="610"/>
      <c r="O81" s="610"/>
      <c r="P81" s="610"/>
      <c r="Q81" s="610"/>
      <c r="R81" s="610"/>
      <c r="S81" s="610"/>
      <c r="T81" s="610"/>
      <c r="U81" s="610"/>
      <c r="V81" s="610"/>
      <c r="W81" s="610"/>
      <c r="X81" s="610"/>
      <c r="Y81" s="610"/>
      <c r="Z81" s="610"/>
    </row>
    <row r="82" ht="13.5" customHeight="1">
      <c r="A82" s="610"/>
      <c r="B82" s="614"/>
      <c r="C82" s="610"/>
      <c r="D82" s="610"/>
      <c r="E82" s="610"/>
      <c r="F82" s="610"/>
      <c r="G82" s="610"/>
      <c r="H82" s="610"/>
      <c r="I82" s="610"/>
      <c r="J82" s="610"/>
      <c r="K82" s="610"/>
      <c r="L82" s="610"/>
      <c r="M82" s="610"/>
      <c r="N82" s="610"/>
      <c r="O82" s="610"/>
      <c r="P82" s="610"/>
      <c r="Q82" s="610"/>
      <c r="R82" s="610"/>
      <c r="S82" s="610"/>
      <c r="T82" s="610"/>
      <c r="U82" s="610"/>
      <c r="V82" s="610"/>
      <c r="W82" s="610"/>
      <c r="X82" s="610"/>
      <c r="Y82" s="610"/>
      <c r="Z82" s="610"/>
    </row>
    <row r="83" ht="13.5" customHeight="1">
      <c r="A83" s="610"/>
      <c r="B83" s="614"/>
      <c r="C83" s="610"/>
      <c r="D83" s="610"/>
      <c r="E83" s="610"/>
      <c r="F83" s="610"/>
      <c r="G83" s="610"/>
      <c r="H83" s="610"/>
      <c r="I83" s="610"/>
      <c r="J83" s="610"/>
      <c r="K83" s="610"/>
      <c r="L83" s="610"/>
      <c r="M83" s="610"/>
      <c r="N83" s="610"/>
      <c r="O83" s="610"/>
      <c r="P83" s="610"/>
      <c r="Q83" s="610"/>
      <c r="R83" s="610"/>
      <c r="S83" s="610"/>
      <c r="T83" s="610"/>
      <c r="U83" s="610"/>
      <c r="V83" s="610"/>
      <c r="W83" s="610"/>
      <c r="X83" s="610"/>
      <c r="Y83" s="610"/>
      <c r="Z83" s="610"/>
    </row>
    <row r="84" ht="13.5" customHeight="1">
      <c r="A84" s="610"/>
      <c r="B84" s="614"/>
      <c r="C84" s="610"/>
      <c r="D84" s="610"/>
      <c r="E84" s="610"/>
      <c r="F84" s="610"/>
      <c r="G84" s="610"/>
      <c r="H84" s="610"/>
      <c r="I84" s="610"/>
      <c r="J84" s="610"/>
      <c r="K84" s="610"/>
      <c r="L84" s="610"/>
      <c r="M84" s="610"/>
      <c r="N84" s="610"/>
      <c r="O84" s="610"/>
      <c r="P84" s="610"/>
      <c r="Q84" s="610"/>
      <c r="R84" s="610"/>
      <c r="S84" s="610"/>
      <c r="T84" s="610"/>
      <c r="U84" s="610"/>
      <c r="V84" s="610"/>
      <c r="W84" s="610"/>
      <c r="X84" s="610"/>
      <c r="Y84" s="610"/>
      <c r="Z84" s="610"/>
    </row>
    <row r="85" ht="13.5" customHeight="1">
      <c r="A85" s="610"/>
      <c r="B85" s="614"/>
      <c r="C85" s="610"/>
      <c r="D85" s="610"/>
      <c r="E85" s="610"/>
      <c r="F85" s="610"/>
      <c r="G85" s="610"/>
      <c r="H85" s="610"/>
      <c r="I85" s="610"/>
      <c r="J85" s="610"/>
      <c r="K85" s="610"/>
      <c r="L85" s="610"/>
      <c r="M85" s="610"/>
      <c r="N85" s="610"/>
      <c r="O85" s="610"/>
      <c r="P85" s="610"/>
      <c r="Q85" s="610"/>
      <c r="R85" s="610"/>
      <c r="S85" s="610"/>
      <c r="T85" s="610"/>
      <c r="U85" s="610"/>
      <c r="V85" s="610"/>
      <c r="W85" s="610"/>
      <c r="X85" s="610"/>
      <c r="Y85" s="610"/>
      <c r="Z85" s="610"/>
    </row>
    <row r="86" ht="13.5" customHeight="1">
      <c r="A86" s="610"/>
      <c r="B86" s="614"/>
      <c r="C86" s="610"/>
      <c r="D86" s="610"/>
      <c r="E86" s="610"/>
      <c r="F86" s="610"/>
      <c r="G86" s="610"/>
      <c r="H86" s="610"/>
      <c r="I86" s="610"/>
      <c r="J86" s="610"/>
      <c r="K86" s="610"/>
      <c r="L86" s="610"/>
      <c r="M86" s="610"/>
      <c r="N86" s="610"/>
      <c r="O86" s="610"/>
      <c r="P86" s="610"/>
      <c r="Q86" s="610"/>
      <c r="R86" s="610"/>
      <c r="S86" s="610"/>
      <c r="T86" s="610"/>
      <c r="U86" s="610"/>
      <c r="V86" s="610"/>
      <c r="W86" s="610"/>
      <c r="X86" s="610"/>
      <c r="Y86" s="610"/>
      <c r="Z86" s="610"/>
    </row>
    <row r="87" ht="13.5" customHeight="1">
      <c r="A87" s="610"/>
      <c r="B87" s="614"/>
      <c r="C87" s="610"/>
      <c r="D87" s="610"/>
      <c r="E87" s="610"/>
      <c r="F87" s="610"/>
      <c r="G87" s="610"/>
      <c r="H87" s="610"/>
      <c r="I87" s="610"/>
      <c r="J87" s="610"/>
      <c r="K87" s="610"/>
      <c r="L87" s="610"/>
      <c r="M87" s="610"/>
      <c r="N87" s="610"/>
      <c r="O87" s="610"/>
      <c r="P87" s="610"/>
      <c r="Q87" s="610"/>
      <c r="R87" s="610"/>
      <c r="S87" s="610"/>
      <c r="T87" s="610"/>
      <c r="U87" s="610"/>
      <c r="V87" s="610"/>
      <c r="W87" s="610"/>
      <c r="X87" s="610"/>
      <c r="Y87" s="610"/>
      <c r="Z87" s="610"/>
    </row>
    <row r="88" ht="13.5" customHeight="1">
      <c r="A88" s="610"/>
      <c r="B88" s="614"/>
      <c r="C88" s="610"/>
      <c r="D88" s="610"/>
      <c r="E88" s="610"/>
      <c r="F88" s="610"/>
      <c r="G88" s="610"/>
      <c r="H88" s="610"/>
      <c r="I88" s="610"/>
      <c r="J88" s="610"/>
      <c r="K88" s="610"/>
      <c r="L88" s="610"/>
      <c r="M88" s="610"/>
      <c r="N88" s="610"/>
      <c r="O88" s="610"/>
      <c r="P88" s="610"/>
      <c r="Q88" s="610"/>
      <c r="R88" s="610"/>
      <c r="S88" s="610"/>
      <c r="T88" s="610"/>
      <c r="U88" s="610"/>
      <c r="V88" s="610"/>
      <c r="W88" s="610"/>
      <c r="X88" s="610"/>
      <c r="Y88" s="610"/>
      <c r="Z88" s="610"/>
    </row>
    <row r="89" ht="13.5" customHeight="1">
      <c r="A89" s="610"/>
      <c r="B89" s="614"/>
      <c r="C89" s="610"/>
      <c r="D89" s="610"/>
      <c r="E89" s="610"/>
      <c r="F89" s="610"/>
      <c r="G89" s="610"/>
      <c r="H89" s="610"/>
      <c r="I89" s="610"/>
      <c r="J89" s="610"/>
      <c r="K89" s="610"/>
      <c r="L89" s="610"/>
      <c r="M89" s="610"/>
      <c r="N89" s="610"/>
      <c r="O89" s="610"/>
      <c r="P89" s="610"/>
      <c r="Q89" s="610"/>
      <c r="R89" s="610"/>
      <c r="S89" s="610"/>
      <c r="T89" s="610"/>
      <c r="U89" s="610"/>
      <c r="V89" s="610"/>
      <c r="W89" s="610"/>
      <c r="X89" s="610"/>
      <c r="Y89" s="610"/>
      <c r="Z89" s="610"/>
    </row>
    <row r="90" ht="13.5" customHeight="1">
      <c r="A90" s="610"/>
      <c r="B90" s="614"/>
      <c r="C90" s="610"/>
      <c r="D90" s="610"/>
      <c r="E90" s="610"/>
      <c r="F90" s="610"/>
      <c r="G90" s="610"/>
      <c r="H90" s="610"/>
      <c r="I90" s="610"/>
      <c r="J90" s="610"/>
      <c r="K90" s="610"/>
      <c r="L90" s="610"/>
      <c r="M90" s="610"/>
      <c r="N90" s="610"/>
      <c r="O90" s="610"/>
      <c r="P90" s="610"/>
      <c r="Q90" s="610"/>
      <c r="R90" s="610"/>
      <c r="S90" s="610"/>
      <c r="T90" s="610"/>
      <c r="U90" s="610"/>
      <c r="V90" s="610"/>
      <c r="W90" s="610"/>
      <c r="X90" s="610"/>
      <c r="Y90" s="610"/>
      <c r="Z90" s="610"/>
    </row>
    <row r="91" ht="13.5" customHeight="1">
      <c r="A91" s="610"/>
      <c r="B91" s="614"/>
      <c r="C91" s="610"/>
      <c r="D91" s="610"/>
      <c r="E91" s="610"/>
      <c r="F91" s="610"/>
      <c r="G91" s="610"/>
      <c r="H91" s="610"/>
      <c r="I91" s="610"/>
      <c r="J91" s="610"/>
      <c r="K91" s="610"/>
      <c r="L91" s="610"/>
      <c r="M91" s="610"/>
      <c r="N91" s="610"/>
      <c r="O91" s="610"/>
      <c r="P91" s="610"/>
      <c r="Q91" s="610"/>
      <c r="R91" s="610"/>
      <c r="S91" s="610"/>
      <c r="T91" s="610"/>
      <c r="U91" s="610"/>
      <c r="V91" s="610"/>
      <c r="W91" s="610"/>
      <c r="X91" s="610"/>
      <c r="Y91" s="610"/>
      <c r="Z91" s="610"/>
    </row>
    <row r="92" ht="13.5" customHeight="1">
      <c r="A92" s="610"/>
      <c r="B92" s="614"/>
      <c r="C92" s="610"/>
      <c r="D92" s="610"/>
      <c r="E92" s="610"/>
      <c r="F92" s="610"/>
      <c r="G92" s="610"/>
      <c r="H92" s="610"/>
      <c r="I92" s="610"/>
      <c r="J92" s="610"/>
      <c r="K92" s="610"/>
      <c r="L92" s="610"/>
      <c r="M92" s="610"/>
      <c r="N92" s="610"/>
      <c r="O92" s="610"/>
      <c r="P92" s="610"/>
      <c r="Q92" s="610"/>
      <c r="R92" s="610"/>
      <c r="S92" s="610"/>
      <c r="T92" s="610"/>
      <c r="U92" s="610"/>
      <c r="V92" s="610"/>
      <c r="W92" s="610"/>
      <c r="X92" s="610"/>
      <c r="Y92" s="610"/>
      <c r="Z92" s="610"/>
    </row>
    <row r="93" ht="13.5" customHeight="1">
      <c r="A93" s="610"/>
      <c r="B93" s="614"/>
      <c r="C93" s="610"/>
      <c r="D93" s="610"/>
      <c r="E93" s="610"/>
      <c r="F93" s="610"/>
      <c r="G93" s="610"/>
      <c r="H93" s="610"/>
      <c r="I93" s="610"/>
      <c r="J93" s="610"/>
      <c r="K93" s="610"/>
      <c r="L93" s="610"/>
      <c r="M93" s="610"/>
      <c r="N93" s="610"/>
      <c r="O93" s="610"/>
      <c r="P93" s="610"/>
      <c r="Q93" s="610"/>
      <c r="R93" s="610"/>
      <c r="S93" s="610"/>
      <c r="T93" s="610"/>
      <c r="U93" s="610"/>
      <c r="V93" s="610"/>
      <c r="W93" s="610"/>
      <c r="X93" s="610"/>
      <c r="Y93" s="610"/>
      <c r="Z93" s="610"/>
    </row>
    <row r="94" ht="13.5" customHeight="1">
      <c r="A94" s="610"/>
      <c r="B94" s="614"/>
      <c r="C94" s="610"/>
      <c r="D94" s="610"/>
      <c r="E94" s="610"/>
      <c r="F94" s="610"/>
      <c r="G94" s="610"/>
      <c r="H94" s="610"/>
      <c r="I94" s="610"/>
      <c r="J94" s="610"/>
      <c r="K94" s="610"/>
      <c r="L94" s="610"/>
      <c r="M94" s="610"/>
      <c r="N94" s="610"/>
      <c r="O94" s="610"/>
      <c r="P94" s="610"/>
      <c r="Q94" s="610"/>
      <c r="R94" s="610"/>
      <c r="S94" s="610"/>
      <c r="T94" s="610"/>
      <c r="U94" s="610"/>
      <c r="V94" s="610"/>
      <c r="W94" s="610"/>
      <c r="X94" s="610"/>
      <c r="Y94" s="610"/>
      <c r="Z94" s="610"/>
    </row>
    <row r="95" ht="13.5" customHeight="1">
      <c r="A95" s="610"/>
      <c r="B95" s="614"/>
      <c r="C95" s="610"/>
      <c r="D95" s="610"/>
      <c r="E95" s="610"/>
      <c r="F95" s="610"/>
      <c r="G95" s="610"/>
      <c r="H95" s="610"/>
      <c r="I95" s="610"/>
      <c r="J95" s="610"/>
      <c r="K95" s="610"/>
      <c r="L95" s="610"/>
      <c r="M95" s="610"/>
      <c r="N95" s="610"/>
      <c r="O95" s="610"/>
      <c r="P95" s="610"/>
      <c r="Q95" s="610"/>
      <c r="R95" s="610"/>
      <c r="S95" s="610"/>
      <c r="T95" s="610"/>
      <c r="U95" s="610"/>
      <c r="V95" s="610"/>
      <c r="W95" s="610"/>
      <c r="X95" s="610"/>
      <c r="Y95" s="610"/>
      <c r="Z95" s="610"/>
    </row>
    <row r="96" ht="13.5" customHeight="1">
      <c r="A96" s="610"/>
      <c r="B96" s="614"/>
      <c r="C96" s="610"/>
      <c r="D96" s="610"/>
      <c r="E96" s="610"/>
      <c r="F96" s="610"/>
      <c r="G96" s="610"/>
      <c r="H96" s="610"/>
      <c r="I96" s="610"/>
      <c r="J96" s="610"/>
      <c r="K96" s="610"/>
      <c r="L96" s="610"/>
      <c r="M96" s="610"/>
      <c r="N96" s="610"/>
      <c r="O96" s="610"/>
      <c r="P96" s="610"/>
      <c r="Q96" s="610"/>
      <c r="R96" s="610"/>
      <c r="S96" s="610"/>
      <c r="T96" s="610"/>
      <c r="U96" s="610"/>
      <c r="V96" s="610"/>
      <c r="W96" s="610"/>
      <c r="X96" s="610"/>
      <c r="Y96" s="610"/>
      <c r="Z96" s="610"/>
    </row>
    <row r="97" ht="13.5" customHeight="1">
      <c r="A97" s="610"/>
      <c r="B97" s="614"/>
      <c r="C97" s="610"/>
      <c r="D97" s="610"/>
      <c r="E97" s="610"/>
      <c r="F97" s="610"/>
      <c r="G97" s="610"/>
      <c r="H97" s="610"/>
      <c r="I97" s="610"/>
      <c r="J97" s="610"/>
      <c r="K97" s="610"/>
      <c r="L97" s="610"/>
      <c r="M97" s="610"/>
      <c r="N97" s="610"/>
      <c r="O97" s="610"/>
      <c r="P97" s="610"/>
      <c r="Q97" s="610"/>
      <c r="R97" s="610"/>
      <c r="S97" s="610"/>
      <c r="T97" s="610"/>
      <c r="U97" s="610"/>
      <c r="V97" s="610"/>
      <c r="W97" s="610"/>
      <c r="X97" s="610"/>
      <c r="Y97" s="610"/>
      <c r="Z97" s="610"/>
    </row>
    <row r="98" ht="13.5" customHeight="1">
      <c r="A98" s="610"/>
      <c r="B98" s="614"/>
      <c r="C98" s="610"/>
      <c r="D98" s="610"/>
      <c r="E98" s="610"/>
      <c r="F98" s="610"/>
      <c r="G98" s="610"/>
      <c r="H98" s="610"/>
      <c r="I98" s="610"/>
      <c r="J98" s="610"/>
      <c r="K98" s="610"/>
      <c r="L98" s="610"/>
      <c r="M98" s="610"/>
      <c r="N98" s="610"/>
      <c r="O98" s="610"/>
      <c r="P98" s="610"/>
      <c r="Q98" s="610"/>
      <c r="R98" s="610"/>
      <c r="S98" s="610"/>
      <c r="T98" s="610"/>
      <c r="U98" s="610"/>
      <c r="V98" s="610"/>
      <c r="W98" s="610"/>
      <c r="X98" s="610"/>
      <c r="Y98" s="610"/>
      <c r="Z98" s="610"/>
    </row>
    <row r="99" ht="13.5" customHeight="1">
      <c r="A99" s="610"/>
      <c r="B99" s="614"/>
      <c r="C99" s="610"/>
      <c r="D99" s="610"/>
      <c r="E99" s="610"/>
      <c r="F99" s="610"/>
      <c r="G99" s="610"/>
      <c r="H99" s="610"/>
      <c r="I99" s="610"/>
      <c r="J99" s="610"/>
      <c r="K99" s="610"/>
      <c r="L99" s="610"/>
      <c r="M99" s="610"/>
      <c r="N99" s="610"/>
      <c r="O99" s="610"/>
      <c r="P99" s="610"/>
      <c r="Q99" s="610"/>
      <c r="R99" s="610"/>
      <c r="S99" s="610"/>
      <c r="T99" s="610"/>
      <c r="U99" s="610"/>
      <c r="V99" s="610"/>
      <c r="W99" s="610"/>
      <c r="X99" s="610"/>
      <c r="Y99" s="610"/>
      <c r="Z99" s="610"/>
    </row>
    <row r="100" ht="13.5" customHeight="1">
      <c r="A100" s="610"/>
      <c r="B100" s="614"/>
      <c r="C100" s="610"/>
      <c r="D100" s="610"/>
      <c r="E100" s="610"/>
      <c r="F100" s="610"/>
      <c r="G100" s="610"/>
      <c r="H100" s="610"/>
      <c r="I100" s="610"/>
      <c r="J100" s="610"/>
      <c r="K100" s="610"/>
      <c r="L100" s="610"/>
      <c r="M100" s="610"/>
      <c r="N100" s="610"/>
      <c r="O100" s="610"/>
      <c r="P100" s="610"/>
      <c r="Q100" s="610"/>
      <c r="R100" s="610"/>
      <c r="S100" s="610"/>
      <c r="T100" s="610"/>
      <c r="U100" s="610"/>
      <c r="V100" s="610"/>
      <c r="W100" s="610"/>
      <c r="X100" s="610"/>
      <c r="Y100" s="610"/>
      <c r="Z100" s="610"/>
    </row>
    <row r="101" ht="13.5" customHeight="1">
      <c r="A101" s="610"/>
      <c r="B101" s="614"/>
      <c r="C101" s="610"/>
      <c r="D101" s="610"/>
      <c r="E101" s="610"/>
      <c r="F101" s="610"/>
      <c r="G101" s="610"/>
      <c r="H101" s="610"/>
      <c r="I101" s="610"/>
      <c r="J101" s="610"/>
      <c r="K101" s="610"/>
      <c r="L101" s="610"/>
      <c r="M101" s="610"/>
      <c r="N101" s="610"/>
      <c r="O101" s="610"/>
      <c r="P101" s="610"/>
      <c r="Q101" s="610"/>
      <c r="R101" s="610"/>
      <c r="S101" s="610"/>
      <c r="T101" s="610"/>
      <c r="U101" s="610"/>
      <c r="V101" s="610"/>
      <c r="W101" s="610"/>
      <c r="X101" s="610"/>
      <c r="Y101" s="610"/>
      <c r="Z101" s="610"/>
    </row>
    <row r="102" ht="13.5" customHeight="1">
      <c r="A102" s="610"/>
      <c r="B102" s="614"/>
      <c r="C102" s="610"/>
      <c r="D102" s="610"/>
      <c r="E102" s="610"/>
      <c r="F102" s="610"/>
      <c r="G102" s="610"/>
      <c r="H102" s="610"/>
      <c r="I102" s="610"/>
      <c r="J102" s="610"/>
      <c r="K102" s="610"/>
      <c r="L102" s="610"/>
      <c r="M102" s="610"/>
      <c r="N102" s="610"/>
      <c r="O102" s="610"/>
      <c r="P102" s="610"/>
      <c r="Q102" s="610"/>
      <c r="R102" s="610"/>
      <c r="S102" s="610"/>
      <c r="T102" s="610"/>
      <c r="U102" s="610"/>
      <c r="V102" s="610"/>
      <c r="W102" s="610"/>
      <c r="X102" s="610"/>
      <c r="Y102" s="610"/>
      <c r="Z102" s="610"/>
    </row>
    <row r="103" ht="13.5" customHeight="1">
      <c r="A103" s="610"/>
      <c r="B103" s="614"/>
      <c r="C103" s="610"/>
      <c r="D103" s="610"/>
      <c r="E103" s="610"/>
      <c r="F103" s="610"/>
      <c r="G103" s="610"/>
      <c r="H103" s="610"/>
      <c r="I103" s="610"/>
      <c r="J103" s="610"/>
      <c r="K103" s="610"/>
      <c r="L103" s="610"/>
      <c r="M103" s="610"/>
      <c r="N103" s="610"/>
      <c r="O103" s="610"/>
      <c r="P103" s="610"/>
      <c r="Q103" s="610"/>
      <c r="R103" s="610"/>
      <c r="S103" s="610"/>
      <c r="T103" s="610"/>
      <c r="U103" s="610"/>
      <c r="V103" s="610"/>
      <c r="W103" s="610"/>
      <c r="X103" s="610"/>
      <c r="Y103" s="610"/>
      <c r="Z103" s="610"/>
    </row>
    <row r="104" ht="13.5" customHeight="1">
      <c r="A104" s="610"/>
      <c r="B104" s="614"/>
      <c r="C104" s="610"/>
      <c r="D104" s="610"/>
      <c r="E104" s="610"/>
      <c r="F104" s="610"/>
      <c r="G104" s="610"/>
      <c r="H104" s="610"/>
      <c r="I104" s="610"/>
      <c r="J104" s="610"/>
      <c r="K104" s="610"/>
      <c r="L104" s="610"/>
      <c r="M104" s="610"/>
      <c r="N104" s="610"/>
      <c r="O104" s="610"/>
      <c r="P104" s="610"/>
      <c r="Q104" s="610"/>
      <c r="R104" s="610"/>
      <c r="S104" s="610"/>
      <c r="T104" s="610"/>
      <c r="U104" s="610"/>
      <c r="V104" s="610"/>
      <c r="W104" s="610"/>
      <c r="X104" s="610"/>
      <c r="Y104" s="610"/>
      <c r="Z104" s="610"/>
    </row>
    <row r="105" ht="13.5" customHeight="1">
      <c r="A105" s="610"/>
      <c r="B105" s="614"/>
      <c r="C105" s="610"/>
      <c r="D105" s="610"/>
      <c r="E105" s="610"/>
      <c r="F105" s="610"/>
      <c r="G105" s="610"/>
      <c r="H105" s="610"/>
      <c r="I105" s="610"/>
      <c r="J105" s="610"/>
      <c r="K105" s="610"/>
      <c r="L105" s="610"/>
      <c r="M105" s="610"/>
      <c r="N105" s="610"/>
      <c r="O105" s="610"/>
      <c r="P105" s="610"/>
      <c r="Q105" s="610"/>
      <c r="R105" s="610"/>
      <c r="S105" s="610"/>
      <c r="T105" s="610"/>
      <c r="U105" s="610"/>
      <c r="V105" s="610"/>
      <c r="W105" s="610"/>
      <c r="X105" s="610"/>
      <c r="Y105" s="610"/>
      <c r="Z105" s="610"/>
    </row>
    <row r="106" ht="13.5" customHeight="1">
      <c r="A106" s="610"/>
      <c r="B106" s="614"/>
      <c r="C106" s="610"/>
      <c r="D106" s="610"/>
      <c r="E106" s="610"/>
      <c r="F106" s="610"/>
      <c r="G106" s="610"/>
      <c r="H106" s="610"/>
      <c r="I106" s="610"/>
      <c r="J106" s="610"/>
      <c r="K106" s="610"/>
      <c r="L106" s="610"/>
      <c r="M106" s="610"/>
      <c r="N106" s="610"/>
      <c r="O106" s="610"/>
      <c r="P106" s="610"/>
      <c r="Q106" s="610"/>
      <c r="R106" s="610"/>
      <c r="S106" s="610"/>
      <c r="T106" s="610"/>
      <c r="U106" s="610"/>
      <c r="V106" s="610"/>
      <c r="W106" s="610"/>
      <c r="X106" s="610"/>
      <c r="Y106" s="610"/>
      <c r="Z106" s="610"/>
    </row>
    <row r="107" ht="13.5" customHeight="1">
      <c r="A107" s="610"/>
      <c r="B107" s="614"/>
      <c r="C107" s="610"/>
      <c r="D107" s="610"/>
      <c r="E107" s="610"/>
      <c r="F107" s="610"/>
      <c r="G107" s="610"/>
      <c r="H107" s="610"/>
      <c r="I107" s="610"/>
      <c r="J107" s="610"/>
      <c r="K107" s="610"/>
      <c r="L107" s="610"/>
      <c r="M107" s="610"/>
      <c r="N107" s="610"/>
      <c r="O107" s="610"/>
      <c r="P107" s="610"/>
      <c r="Q107" s="610"/>
      <c r="R107" s="610"/>
      <c r="S107" s="610"/>
      <c r="T107" s="610"/>
      <c r="U107" s="610"/>
      <c r="V107" s="610"/>
      <c r="W107" s="610"/>
      <c r="X107" s="610"/>
      <c r="Y107" s="610"/>
      <c r="Z107" s="610"/>
    </row>
    <row r="108" ht="13.5" customHeight="1">
      <c r="A108" s="610"/>
      <c r="B108" s="614"/>
      <c r="C108" s="610"/>
      <c r="D108" s="610"/>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row>
    <row r="109" ht="13.5" customHeight="1">
      <c r="A109" s="610"/>
      <c r="B109" s="614"/>
      <c r="C109" s="610"/>
      <c r="D109" s="610"/>
      <c r="E109" s="610"/>
      <c r="F109" s="610"/>
      <c r="G109" s="610"/>
      <c r="H109" s="610"/>
      <c r="I109" s="610"/>
      <c r="J109" s="610"/>
      <c r="K109" s="610"/>
      <c r="L109" s="610"/>
      <c r="M109" s="610"/>
      <c r="N109" s="610"/>
      <c r="O109" s="610"/>
      <c r="P109" s="610"/>
      <c r="Q109" s="610"/>
      <c r="R109" s="610"/>
      <c r="S109" s="610"/>
      <c r="T109" s="610"/>
      <c r="U109" s="610"/>
      <c r="V109" s="610"/>
      <c r="W109" s="610"/>
      <c r="X109" s="610"/>
      <c r="Y109" s="610"/>
      <c r="Z109" s="610"/>
    </row>
    <row r="110" ht="13.5" customHeight="1">
      <c r="A110" s="610"/>
      <c r="B110" s="614"/>
      <c r="C110" s="610"/>
      <c r="D110" s="610"/>
      <c r="E110" s="610"/>
      <c r="F110" s="610"/>
      <c r="G110" s="610"/>
      <c r="H110" s="610"/>
      <c r="I110" s="610"/>
      <c r="J110" s="610"/>
      <c r="K110" s="610"/>
      <c r="L110" s="610"/>
      <c r="M110" s="610"/>
      <c r="N110" s="610"/>
      <c r="O110" s="610"/>
      <c r="P110" s="610"/>
      <c r="Q110" s="610"/>
      <c r="R110" s="610"/>
      <c r="S110" s="610"/>
      <c r="T110" s="610"/>
      <c r="U110" s="610"/>
      <c r="V110" s="610"/>
      <c r="W110" s="610"/>
      <c r="X110" s="610"/>
      <c r="Y110" s="610"/>
      <c r="Z110" s="610"/>
    </row>
    <row r="111" ht="13.5" customHeight="1">
      <c r="A111" s="610"/>
      <c r="B111" s="614"/>
      <c r="C111" s="610"/>
      <c r="D111" s="610"/>
      <c r="E111" s="610"/>
      <c r="F111" s="610"/>
      <c r="G111" s="610"/>
      <c r="H111" s="610"/>
      <c r="I111" s="610"/>
      <c r="J111" s="610"/>
      <c r="K111" s="610"/>
      <c r="L111" s="610"/>
      <c r="M111" s="610"/>
      <c r="N111" s="610"/>
      <c r="O111" s="610"/>
      <c r="P111" s="610"/>
      <c r="Q111" s="610"/>
      <c r="R111" s="610"/>
      <c r="S111" s="610"/>
      <c r="T111" s="610"/>
      <c r="U111" s="610"/>
      <c r="V111" s="610"/>
      <c r="W111" s="610"/>
      <c r="X111" s="610"/>
      <c r="Y111" s="610"/>
      <c r="Z111" s="610"/>
    </row>
    <row r="112" ht="13.5" customHeight="1">
      <c r="A112" s="610"/>
      <c r="B112" s="614"/>
      <c r="C112" s="610"/>
      <c r="D112" s="610"/>
      <c r="E112" s="610"/>
      <c r="F112" s="610"/>
      <c r="G112" s="610"/>
      <c r="H112" s="610"/>
      <c r="I112" s="610"/>
      <c r="J112" s="610"/>
      <c r="K112" s="610"/>
      <c r="L112" s="610"/>
      <c r="M112" s="610"/>
      <c r="N112" s="610"/>
      <c r="O112" s="610"/>
      <c r="P112" s="610"/>
      <c r="Q112" s="610"/>
      <c r="R112" s="610"/>
      <c r="S112" s="610"/>
      <c r="T112" s="610"/>
      <c r="U112" s="610"/>
      <c r="V112" s="610"/>
      <c r="W112" s="610"/>
      <c r="X112" s="610"/>
      <c r="Y112" s="610"/>
      <c r="Z112" s="610"/>
    </row>
    <row r="113" ht="13.5" customHeight="1">
      <c r="A113" s="610"/>
      <c r="B113" s="614"/>
      <c r="C113" s="610"/>
      <c r="D113" s="610"/>
      <c r="E113" s="610"/>
      <c r="F113" s="610"/>
      <c r="G113" s="610"/>
      <c r="H113" s="610"/>
      <c r="I113" s="610"/>
      <c r="J113" s="610"/>
      <c r="K113" s="610"/>
      <c r="L113" s="610"/>
      <c r="M113" s="610"/>
      <c r="N113" s="610"/>
      <c r="O113" s="610"/>
      <c r="P113" s="610"/>
      <c r="Q113" s="610"/>
      <c r="R113" s="610"/>
      <c r="S113" s="610"/>
      <c r="T113" s="610"/>
      <c r="U113" s="610"/>
      <c r="V113" s="610"/>
      <c r="W113" s="610"/>
      <c r="X113" s="610"/>
      <c r="Y113" s="610"/>
      <c r="Z113" s="610"/>
    </row>
    <row r="114" ht="13.5" customHeight="1">
      <c r="A114" s="610"/>
      <c r="B114" s="614"/>
      <c r="C114" s="610"/>
      <c r="D114" s="610"/>
      <c r="E114" s="610"/>
      <c r="F114" s="610"/>
      <c r="G114" s="610"/>
      <c r="H114" s="610"/>
      <c r="I114" s="610"/>
      <c r="J114" s="610"/>
      <c r="K114" s="610"/>
      <c r="L114" s="610"/>
      <c r="M114" s="610"/>
      <c r="N114" s="610"/>
      <c r="O114" s="610"/>
      <c r="P114" s="610"/>
      <c r="Q114" s="610"/>
      <c r="R114" s="610"/>
      <c r="S114" s="610"/>
      <c r="T114" s="610"/>
      <c r="U114" s="610"/>
      <c r="V114" s="610"/>
      <c r="W114" s="610"/>
      <c r="X114" s="610"/>
      <c r="Y114" s="610"/>
      <c r="Z114" s="610"/>
    </row>
    <row r="115" ht="13.5" customHeight="1">
      <c r="A115" s="610"/>
      <c r="B115" s="614"/>
      <c r="C115" s="610"/>
      <c r="D115" s="610"/>
      <c r="E115" s="610"/>
      <c r="F115" s="610"/>
      <c r="G115" s="610"/>
      <c r="H115" s="610"/>
      <c r="I115" s="610"/>
      <c r="J115" s="610"/>
      <c r="K115" s="610"/>
      <c r="L115" s="610"/>
      <c r="M115" s="610"/>
      <c r="N115" s="610"/>
      <c r="O115" s="610"/>
      <c r="P115" s="610"/>
      <c r="Q115" s="610"/>
      <c r="R115" s="610"/>
      <c r="S115" s="610"/>
      <c r="T115" s="610"/>
      <c r="U115" s="610"/>
      <c r="V115" s="610"/>
      <c r="W115" s="610"/>
      <c r="X115" s="610"/>
      <c r="Y115" s="610"/>
      <c r="Z115" s="610"/>
    </row>
    <row r="116" ht="13.5" customHeight="1">
      <c r="A116" s="610"/>
      <c r="B116" s="614"/>
      <c r="C116" s="610"/>
      <c r="D116" s="610"/>
      <c r="E116" s="610"/>
      <c r="F116" s="610"/>
      <c r="G116" s="610"/>
      <c r="H116" s="610"/>
      <c r="I116" s="610"/>
      <c r="J116" s="610"/>
      <c r="K116" s="610"/>
      <c r="L116" s="610"/>
      <c r="M116" s="610"/>
      <c r="N116" s="610"/>
      <c r="O116" s="610"/>
      <c r="P116" s="610"/>
      <c r="Q116" s="610"/>
      <c r="R116" s="610"/>
      <c r="S116" s="610"/>
      <c r="T116" s="610"/>
      <c r="U116" s="610"/>
      <c r="V116" s="610"/>
      <c r="W116" s="610"/>
      <c r="X116" s="610"/>
      <c r="Y116" s="610"/>
      <c r="Z116" s="610"/>
    </row>
    <row r="117" ht="13.5" customHeight="1">
      <c r="A117" s="610"/>
      <c r="B117" s="614"/>
      <c r="C117" s="610"/>
      <c r="D117" s="610"/>
      <c r="E117" s="610"/>
      <c r="F117" s="610"/>
      <c r="G117" s="610"/>
      <c r="H117" s="610"/>
      <c r="I117" s="610"/>
      <c r="J117" s="610"/>
      <c r="K117" s="610"/>
      <c r="L117" s="610"/>
      <c r="M117" s="610"/>
      <c r="N117" s="610"/>
      <c r="O117" s="610"/>
      <c r="P117" s="610"/>
      <c r="Q117" s="610"/>
      <c r="R117" s="610"/>
      <c r="S117" s="610"/>
      <c r="T117" s="610"/>
      <c r="U117" s="610"/>
      <c r="V117" s="610"/>
      <c r="W117" s="610"/>
      <c r="X117" s="610"/>
      <c r="Y117" s="610"/>
      <c r="Z117" s="610"/>
    </row>
    <row r="118" ht="13.5" customHeight="1">
      <c r="A118" s="610"/>
      <c r="B118" s="614"/>
      <c r="C118" s="610"/>
      <c r="D118" s="610"/>
      <c r="E118" s="610"/>
      <c r="F118" s="610"/>
      <c r="G118" s="610"/>
      <c r="H118" s="610"/>
      <c r="I118" s="610"/>
      <c r="J118" s="610"/>
      <c r="K118" s="610"/>
      <c r="L118" s="610"/>
      <c r="M118" s="610"/>
      <c r="N118" s="610"/>
      <c r="O118" s="610"/>
      <c r="P118" s="610"/>
      <c r="Q118" s="610"/>
      <c r="R118" s="610"/>
      <c r="S118" s="610"/>
      <c r="T118" s="610"/>
      <c r="U118" s="610"/>
      <c r="V118" s="610"/>
      <c r="W118" s="610"/>
      <c r="X118" s="610"/>
      <c r="Y118" s="610"/>
      <c r="Z118" s="610"/>
    </row>
    <row r="119" ht="13.5" customHeight="1">
      <c r="A119" s="610"/>
      <c r="B119" s="614"/>
      <c r="C119" s="610"/>
      <c r="D119" s="610"/>
      <c r="E119" s="610"/>
      <c r="F119" s="610"/>
      <c r="G119" s="610"/>
      <c r="H119" s="610"/>
      <c r="I119" s="610"/>
      <c r="J119" s="610"/>
      <c r="K119" s="610"/>
      <c r="L119" s="610"/>
      <c r="M119" s="610"/>
      <c r="N119" s="610"/>
      <c r="O119" s="610"/>
      <c r="P119" s="610"/>
      <c r="Q119" s="610"/>
      <c r="R119" s="610"/>
      <c r="S119" s="610"/>
      <c r="T119" s="610"/>
      <c r="U119" s="610"/>
      <c r="V119" s="610"/>
      <c r="W119" s="610"/>
      <c r="X119" s="610"/>
      <c r="Y119" s="610"/>
      <c r="Z119" s="610"/>
    </row>
    <row r="120" ht="13.5" customHeight="1">
      <c r="A120" s="610"/>
      <c r="B120" s="614"/>
      <c r="C120" s="610"/>
      <c r="D120" s="610"/>
      <c r="E120" s="610"/>
      <c r="F120" s="610"/>
      <c r="G120" s="610"/>
      <c r="H120" s="610"/>
      <c r="I120" s="610"/>
      <c r="J120" s="610"/>
      <c r="K120" s="610"/>
      <c r="L120" s="610"/>
      <c r="M120" s="610"/>
      <c r="N120" s="610"/>
      <c r="O120" s="610"/>
      <c r="P120" s="610"/>
      <c r="Q120" s="610"/>
      <c r="R120" s="610"/>
      <c r="S120" s="610"/>
      <c r="T120" s="610"/>
      <c r="U120" s="610"/>
      <c r="V120" s="610"/>
      <c r="W120" s="610"/>
      <c r="X120" s="610"/>
      <c r="Y120" s="610"/>
      <c r="Z120" s="610"/>
    </row>
    <row r="121" ht="13.5" customHeight="1">
      <c r="A121" s="610"/>
      <c r="B121" s="614"/>
      <c r="C121" s="610"/>
      <c r="D121" s="610"/>
      <c r="E121" s="610"/>
      <c r="F121" s="610"/>
      <c r="G121" s="610"/>
      <c r="H121" s="610"/>
      <c r="I121" s="610"/>
      <c r="J121" s="610"/>
      <c r="K121" s="610"/>
      <c r="L121" s="610"/>
      <c r="M121" s="610"/>
      <c r="N121" s="610"/>
      <c r="O121" s="610"/>
      <c r="P121" s="610"/>
      <c r="Q121" s="610"/>
      <c r="R121" s="610"/>
      <c r="S121" s="610"/>
      <c r="T121" s="610"/>
      <c r="U121" s="610"/>
      <c r="V121" s="610"/>
      <c r="W121" s="610"/>
      <c r="X121" s="610"/>
      <c r="Y121" s="610"/>
      <c r="Z121" s="610"/>
    </row>
    <row r="122" ht="13.5" customHeight="1">
      <c r="A122" s="610"/>
      <c r="B122" s="614"/>
      <c r="C122" s="610"/>
      <c r="D122" s="610"/>
      <c r="E122" s="610"/>
      <c r="F122" s="610"/>
      <c r="G122" s="610"/>
      <c r="H122" s="610"/>
      <c r="I122" s="610"/>
      <c r="J122" s="610"/>
      <c r="K122" s="610"/>
      <c r="L122" s="610"/>
      <c r="M122" s="610"/>
      <c r="N122" s="610"/>
      <c r="O122" s="610"/>
      <c r="P122" s="610"/>
      <c r="Q122" s="610"/>
      <c r="R122" s="610"/>
      <c r="S122" s="610"/>
      <c r="T122" s="610"/>
      <c r="U122" s="610"/>
      <c r="V122" s="610"/>
      <c r="W122" s="610"/>
      <c r="X122" s="610"/>
      <c r="Y122" s="610"/>
      <c r="Z122" s="610"/>
    </row>
    <row r="123" ht="13.5" customHeight="1">
      <c r="A123" s="610"/>
      <c r="B123" s="614"/>
      <c r="C123" s="610"/>
      <c r="D123" s="610"/>
      <c r="E123" s="610"/>
      <c r="F123" s="610"/>
      <c r="G123" s="610"/>
      <c r="H123" s="610"/>
      <c r="I123" s="610"/>
      <c r="J123" s="610"/>
      <c r="K123" s="610"/>
      <c r="L123" s="610"/>
      <c r="M123" s="610"/>
      <c r="N123" s="610"/>
      <c r="O123" s="610"/>
      <c r="P123" s="610"/>
      <c r="Q123" s="610"/>
      <c r="R123" s="610"/>
      <c r="S123" s="610"/>
      <c r="T123" s="610"/>
      <c r="U123" s="610"/>
      <c r="V123" s="610"/>
      <c r="W123" s="610"/>
      <c r="X123" s="610"/>
      <c r="Y123" s="610"/>
      <c r="Z123" s="610"/>
    </row>
    <row r="124" ht="13.5" customHeight="1">
      <c r="A124" s="610"/>
      <c r="B124" s="614"/>
      <c r="C124" s="610"/>
      <c r="D124" s="610"/>
      <c r="E124" s="610"/>
      <c r="F124" s="610"/>
      <c r="G124" s="610"/>
      <c r="H124" s="610"/>
      <c r="I124" s="610"/>
      <c r="J124" s="610"/>
      <c r="K124" s="610"/>
      <c r="L124" s="610"/>
      <c r="M124" s="610"/>
      <c r="N124" s="610"/>
      <c r="O124" s="610"/>
      <c r="P124" s="610"/>
      <c r="Q124" s="610"/>
      <c r="R124" s="610"/>
      <c r="S124" s="610"/>
      <c r="T124" s="610"/>
      <c r="U124" s="610"/>
      <c r="V124" s="610"/>
      <c r="W124" s="610"/>
      <c r="X124" s="610"/>
      <c r="Y124" s="610"/>
      <c r="Z124" s="610"/>
    </row>
    <row r="125" ht="13.5" customHeight="1">
      <c r="A125" s="610"/>
      <c r="B125" s="614"/>
      <c r="C125" s="610"/>
      <c r="D125" s="610"/>
      <c r="E125" s="610"/>
      <c r="F125" s="610"/>
      <c r="G125" s="610"/>
      <c r="H125" s="610"/>
      <c r="I125" s="610"/>
      <c r="J125" s="610"/>
      <c r="K125" s="610"/>
      <c r="L125" s="610"/>
      <c r="M125" s="610"/>
      <c r="N125" s="610"/>
      <c r="O125" s="610"/>
      <c r="P125" s="610"/>
      <c r="Q125" s="610"/>
      <c r="R125" s="610"/>
      <c r="S125" s="610"/>
      <c r="T125" s="610"/>
      <c r="U125" s="610"/>
      <c r="V125" s="610"/>
      <c r="W125" s="610"/>
      <c r="X125" s="610"/>
      <c r="Y125" s="610"/>
      <c r="Z125" s="610"/>
    </row>
    <row r="126" ht="13.5" customHeight="1">
      <c r="A126" s="610"/>
      <c r="B126" s="614"/>
      <c r="C126" s="610"/>
      <c r="D126" s="610"/>
      <c r="E126" s="610"/>
      <c r="F126" s="610"/>
      <c r="G126" s="610"/>
      <c r="H126" s="610"/>
      <c r="I126" s="610"/>
      <c r="J126" s="610"/>
      <c r="K126" s="610"/>
      <c r="L126" s="610"/>
      <c r="M126" s="610"/>
      <c r="N126" s="610"/>
      <c r="O126" s="610"/>
      <c r="P126" s="610"/>
      <c r="Q126" s="610"/>
      <c r="R126" s="610"/>
      <c r="S126" s="610"/>
      <c r="T126" s="610"/>
      <c r="U126" s="610"/>
      <c r="V126" s="610"/>
      <c r="W126" s="610"/>
      <c r="X126" s="610"/>
      <c r="Y126" s="610"/>
      <c r="Z126" s="610"/>
    </row>
    <row r="127" ht="13.5" customHeight="1">
      <c r="A127" s="610"/>
      <c r="B127" s="614"/>
      <c r="C127" s="610"/>
      <c r="D127" s="610"/>
      <c r="E127" s="610"/>
      <c r="F127" s="610"/>
      <c r="G127" s="610"/>
      <c r="H127" s="610"/>
      <c r="I127" s="610"/>
      <c r="J127" s="610"/>
      <c r="K127" s="610"/>
      <c r="L127" s="610"/>
      <c r="M127" s="610"/>
      <c r="N127" s="610"/>
      <c r="O127" s="610"/>
      <c r="P127" s="610"/>
      <c r="Q127" s="610"/>
      <c r="R127" s="610"/>
      <c r="S127" s="610"/>
      <c r="T127" s="610"/>
      <c r="U127" s="610"/>
      <c r="V127" s="610"/>
      <c r="W127" s="610"/>
      <c r="X127" s="610"/>
      <c r="Y127" s="610"/>
      <c r="Z127" s="610"/>
    </row>
    <row r="128" ht="13.5" customHeight="1">
      <c r="A128" s="610"/>
      <c r="B128" s="614"/>
      <c r="C128" s="610"/>
      <c r="D128" s="610"/>
      <c r="E128" s="610"/>
      <c r="F128" s="610"/>
      <c r="G128" s="610"/>
      <c r="H128" s="610"/>
      <c r="I128" s="610"/>
      <c r="J128" s="610"/>
      <c r="K128" s="610"/>
      <c r="L128" s="610"/>
      <c r="M128" s="610"/>
      <c r="N128" s="610"/>
      <c r="O128" s="610"/>
      <c r="P128" s="610"/>
      <c r="Q128" s="610"/>
      <c r="R128" s="610"/>
      <c r="S128" s="610"/>
      <c r="T128" s="610"/>
      <c r="U128" s="610"/>
      <c r="V128" s="610"/>
      <c r="W128" s="610"/>
      <c r="X128" s="610"/>
      <c r="Y128" s="610"/>
      <c r="Z128" s="610"/>
    </row>
    <row r="129" ht="13.5" customHeight="1">
      <c r="A129" s="610"/>
      <c r="B129" s="614"/>
      <c r="C129" s="610"/>
      <c r="D129" s="610"/>
      <c r="E129" s="610"/>
      <c r="F129" s="610"/>
      <c r="G129" s="610"/>
      <c r="H129" s="610"/>
      <c r="I129" s="610"/>
      <c r="J129" s="610"/>
      <c r="K129" s="610"/>
      <c r="L129" s="610"/>
      <c r="M129" s="610"/>
      <c r="N129" s="610"/>
      <c r="O129" s="610"/>
      <c r="P129" s="610"/>
      <c r="Q129" s="610"/>
      <c r="R129" s="610"/>
      <c r="S129" s="610"/>
      <c r="T129" s="610"/>
      <c r="U129" s="610"/>
      <c r="V129" s="610"/>
      <c r="W129" s="610"/>
      <c r="X129" s="610"/>
      <c r="Y129" s="610"/>
      <c r="Z129" s="610"/>
    </row>
    <row r="130" ht="13.5" customHeight="1">
      <c r="A130" s="610"/>
      <c r="B130" s="614"/>
      <c r="C130" s="610"/>
      <c r="D130" s="610"/>
      <c r="E130" s="610"/>
      <c r="F130" s="610"/>
      <c r="G130" s="610"/>
      <c r="H130" s="610"/>
      <c r="I130" s="610"/>
      <c r="J130" s="610"/>
      <c r="K130" s="610"/>
      <c r="L130" s="610"/>
      <c r="M130" s="610"/>
      <c r="N130" s="610"/>
      <c r="O130" s="610"/>
      <c r="P130" s="610"/>
      <c r="Q130" s="610"/>
      <c r="R130" s="610"/>
      <c r="S130" s="610"/>
      <c r="T130" s="610"/>
      <c r="U130" s="610"/>
      <c r="V130" s="610"/>
      <c r="W130" s="610"/>
      <c r="X130" s="610"/>
      <c r="Y130" s="610"/>
      <c r="Z130" s="610"/>
    </row>
    <row r="131" ht="13.5" customHeight="1">
      <c r="A131" s="610"/>
      <c r="B131" s="614"/>
      <c r="C131" s="610"/>
      <c r="D131" s="610"/>
      <c r="E131" s="610"/>
      <c r="F131" s="610"/>
      <c r="G131" s="610"/>
      <c r="H131" s="610"/>
      <c r="I131" s="610"/>
      <c r="J131" s="610"/>
      <c r="K131" s="610"/>
      <c r="L131" s="610"/>
      <c r="M131" s="610"/>
      <c r="N131" s="610"/>
      <c r="O131" s="610"/>
      <c r="P131" s="610"/>
      <c r="Q131" s="610"/>
      <c r="R131" s="610"/>
      <c r="S131" s="610"/>
      <c r="T131" s="610"/>
      <c r="U131" s="610"/>
      <c r="V131" s="610"/>
      <c r="W131" s="610"/>
      <c r="X131" s="610"/>
      <c r="Y131" s="610"/>
      <c r="Z131" s="610"/>
    </row>
    <row r="132" ht="13.5" customHeight="1">
      <c r="A132" s="610"/>
      <c r="B132" s="614"/>
      <c r="C132" s="610"/>
      <c r="D132" s="610"/>
      <c r="E132" s="610"/>
      <c r="F132" s="610"/>
      <c r="G132" s="610"/>
      <c r="H132" s="610"/>
      <c r="I132" s="610"/>
      <c r="J132" s="610"/>
      <c r="K132" s="610"/>
      <c r="L132" s="610"/>
      <c r="M132" s="610"/>
      <c r="N132" s="610"/>
      <c r="O132" s="610"/>
      <c r="P132" s="610"/>
      <c r="Q132" s="610"/>
      <c r="R132" s="610"/>
      <c r="S132" s="610"/>
      <c r="T132" s="610"/>
      <c r="U132" s="610"/>
      <c r="V132" s="610"/>
      <c r="W132" s="610"/>
      <c r="X132" s="610"/>
      <c r="Y132" s="610"/>
      <c r="Z132" s="610"/>
    </row>
    <row r="133" ht="13.5" customHeight="1">
      <c r="A133" s="610"/>
      <c r="B133" s="614"/>
      <c r="C133" s="610"/>
      <c r="D133" s="610"/>
      <c r="E133" s="610"/>
      <c r="F133" s="610"/>
      <c r="G133" s="610"/>
      <c r="H133" s="610"/>
      <c r="I133" s="610"/>
      <c r="J133" s="610"/>
      <c r="K133" s="610"/>
      <c r="L133" s="610"/>
      <c r="M133" s="610"/>
      <c r="N133" s="610"/>
      <c r="O133" s="610"/>
      <c r="P133" s="610"/>
      <c r="Q133" s="610"/>
      <c r="R133" s="610"/>
      <c r="S133" s="610"/>
      <c r="T133" s="610"/>
      <c r="U133" s="610"/>
      <c r="V133" s="610"/>
      <c r="W133" s="610"/>
      <c r="X133" s="610"/>
      <c r="Y133" s="610"/>
      <c r="Z133" s="610"/>
    </row>
    <row r="134" ht="13.5" customHeight="1">
      <c r="A134" s="610"/>
      <c r="B134" s="614"/>
      <c r="C134" s="610"/>
      <c r="D134" s="610"/>
      <c r="E134" s="610"/>
      <c r="F134" s="610"/>
      <c r="G134" s="610"/>
      <c r="H134" s="610"/>
      <c r="I134" s="610"/>
      <c r="J134" s="610"/>
      <c r="K134" s="610"/>
      <c r="L134" s="610"/>
      <c r="M134" s="610"/>
      <c r="N134" s="610"/>
      <c r="O134" s="610"/>
      <c r="P134" s="610"/>
      <c r="Q134" s="610"/>
      <c r="R134" s="610"/>
      <c r="S134" s="610"/>
      <c r="T134" s="610"/>
      <c r="U134" s="610"/>
      <c r="V134" s="610"/>
      <c r="W134" s="610"/>
      <c r="X134" s="610"/>
      <c r="Y134" s="610"/>
      <c r="Z134" s="610"/>
    </row>
    <row r="135" ht="13.5" customHeight="1">
      <c r="A135" s="610"/>
      <c r="B135" s="614"/>
      <c r="C135" s="610"/>
      <c r="D135" s="610"/>
      <c r="E135" s="610"/>
      <c r="F135" s="610"/>
      <c r="G135" s="610"/>
      <c r="H135" s="610"/>
      <c r="I135" s="610"/>
      <c r="J135" s="610"/>
      <c r="K135" s="610"/>
      <c r="L135" s="610"/>
      <c r="M135" s="610"/>
      <c r="N135" s="610"/>
      <c r="O135" s="610"/>
      <c r="P135" s="610"/>
      <c r="Q135" s="610"/>
      <c r="R135" s="610"/>
      <c r="S135" s="610"/>
      <c r="T135" s="610"/>
      <c r="U135" s="610"/>
      <c r="V135" s="610"/>
      <c r="W135" s="610"/>
      <c r="X135" s="610"/>
      <c r="Y135" s="610"/>
      <c r="Z135" s="610"/>
    </row>
    <row r="136" ht="13.5" customHeight="1">
      <c r="A136" s="610"/>
      <c r="B136" s="614"/>
      <c r="C136" s="610"/>
      <c r="D136" s="610"/>
      <c r="E136" s="610"/>
      <c r="F136" s="610"/>
      <c r="G136" s="610"/>
      <c r="H136" s="610"/>
      <c r="I136" s="610"/>
      <c r="J136" s="610"/>
      <c r="K136" s="610"/>
      <c r="L136" s="610"/>
      <c r="M136" s="610"/>
      <c r="N136" s="610"/>
      <c r="O136" s="610"/>
      <c r="P136" s="610"/>
      <c r="Q136" s="610"/>
      <c r="R136" s="610"/>
      <c r="S136" s="610"/>
      <c r="T136" s="610"/>
      <c r="U136" s="610"/>
      <c r="V136" s="610"/>
      <c r="W136" s="610"/>
      <c r="X136" s="610"/>
      <c r="Y136" s="610"/>
      <c r="Z136" s="610"/>
    </row>
    <row r="137" ht="13.5" customHeight="1">
      <c r="A137" s="610"/>
      <c r="B137" s="614"/>
      <c r="C137" s="610"/>
      <c r="D137" s="610"/>
      <c r="E137" s="610"/>
      <c r="F137" s="610"/>
      <c r="G137" s="610"/>
      <c r="H137" s="610"/>
      <c r="I137" s="610"/>
      <c r="J137" s="610"/>
      <c r="K137" s="610"/>
      <c r="L137" s="610"/>
      <c r="M137" s="610"/>
      <c r="N137" s="610"/>
      <c r="O137" s="610"/>
      <c r="P137" s="610"/>
      <c r="Q137" s="610"/>
      <c r="R137" s="610"/>
      <c r="S137" s="610"/>
      <c r="T137" s="610"/>
      <c r="U137" s="610"/>
      <c r="V137" s="610"/>
      <c r="W137" s="610"/>
      <c r="X137" s="610"/>
      <c r="Y137" s="610"/>
      <c r="Z137" s="610"/>
    </row>
    <row r="138" ht="13.5" customHeight="1">
      <c r="A138" s="610"/>
      <c r="B138" s="614"/>
      <c r="C138" s="610"/>
      <c r="D138" s="610"/>
      <c r="E138" s="610"/>
      <c r="F138" s="610"/>
      <c r="G138" s="610"/>
      <c r="H138" s="610"/>
      <c r="I138" s="610"/>
      <c r="J138" s="610"/>
      <c r="K138" s="610"/>
      <c r="L138" s="610"/>
      <c r="M138" s="610"/>
      <c r="N138" s="610"/>
      <c r="O138" s="610"/>
      <c r="P138" s="610"/>
      <c r="Q138" s="610"/>
      <c r="R138" s="610"/>
      <c r="S138" s="610"/>
      <c r="T138" s="610"/>
      <c r="U138" s="610"/>
      <c r="V138" s="610"/>
      <c r="W138" s="610"/>
      <c r="X138" s="610"/>
      <c r="Y138" s="610"/>
      <c r="Z138" s="610"/>
    </row>
    <row r="139" ht="13.5" customHeight="1">
      <c r="A139" s="610"/>
      <c r="B139" s="614"/>
      <c r="C139" s="610"/>
      <c r="D139" s="610"/>
      <c r="E139" s="610"/>
      <c r="F139" s="610"/>
      <c r="G139" s="610"/>
      <c r="H139" s="610"/>
      <c r="I139" s="610"/>
      <c r="J139" s="610"/>
      <c r="K139" s="610"/>
      <c r="L139" s="610"/>
      <c r="M139" s="610"/>
      <c r="N139" s="610"/>
      <c r="O139" s="610"/>
      <c r="P139" s="610"/>
      <c r="Q139" s="610"/>
      <c r="R139" s="610"/>
      <c r="S139" s="610"/>
      <c r="T139" s="610"/>
      <c r="U139" s="610"/>
      <c r="V139" s="610"/>
      <c r="W139" s="610"/>
      <c r="X139" s="610"/>
      <c r="Y139" s="610"/>
      <c r="Z139" s="610"/>
    </row>
    <row r="140" ht="13.5" customHeight="1">
      <c r="A140" s="610"/>
      <c r="B140" s="614"/>
      <c r="C140" s="610"/>
      <c r="D140" s="610"/>
      <c r="E140" s="610"/>
      <c r="F140" s="610"/>
      <c r="G140" s="610"/>
      <c r="H140" s="610"/>
      <c r="I140" s="610"/>
      <c r="J140" s="610"/>
      <c r="K140" s="610"/>
      <c r="L140" s="610"/>
      <c r="M140" s="610"/>
      <c r="N140" s="610"/>
      <c r="O140" s="610"/>
      <c r="P140" s="610"/>
      <c r="Q140" s="610"/>
      <c r="R140" s="610"/>
      <c r="S140" s="610"/>
      <c r="T140" s="610"/>
      <c r="U140" s="610"/>
      <c r="V140" s="610"/>
      <c r="W140" s="610"/>
      <c r="X140" s="610"/>
      <c r="Y140" s="610"/>
      <c r="Z140" s="610"/>
    </row>
    <row r="141" ht="13.5" customHeight="1">
      <c r="A141" s="610"/>
      <c r="B141" s="614"/>
      <c r="C141" s="610"/>
      <c r="D141" s="610"/>
      <c r="E141" s="610"/>
      <c r="F141" s="610"/>
      <c r="G141" s="610"/>
      <c r="H141" s="610"/>
      <c r="I141" s="610"/>
      <c r="J141" s="610"/>
      <c r="K141" s="610"/>
      <c r="L141" s="610"/>
      <c r="M141" s="610"/>
      <c r="N141" s="610"/>
      <c r="O141" s="610"/>
      <c r="P141" s="610"/>
      <c r="Q141" s="610"/>
      <c r="R141" s="610"/>
      <c r="S141" s="610"/>
      <c r="T141" s="610"/>
      <c r="U141" s="610"/>
      <c r="V141" s="610"/>
      <c r="W141" s="610"/>
      <c r="X141" s="610"/>
      <c r="Y141" s="610"/>
      <c r="Z141" s="610"/>
    </row>
    <row r="142" ht="13.5" customHeight="1">
      <c r="A142" s="610"/>
      <c r="B142" s="614"/>
      <c r="C142" s="610"/>
      <c r="D142" s="610"/>
      <c r="E142" s="610"/>
      <c r="F142" s="610"/>
      <c r="G142" s="610"/>
      <c r="H142" s="610"/>
      <c r="I142" s="610"/>
      <c r="J142" s="610"/>
      <c r="K142" s="610"/>
      <c r="L142" s="610"/>
      <c r="M142" s="610"/>
      <c r="N142" s="610"/>
      <c r="O142" s="610"/>
      <c r="P142" s="610"/>
      <c r="Q142" s="610"/>
      <c r="R142" s="610"/>
      <c r="S142" s="610"/>
      <c r="T142" s="610"/>
      <c r="U142" s="610"/>
      <c r="V142" s="610"/>
      <c r="W142" s="610"/>
      <c r="X142" s="610"/>
      <c r="Y142" s="610"/>
      <c r="Z142" s="610"/>
    </row>
    <row r="143" ht="13.5" customHeight="1">
      <c r="A143" s="610"/>
      <c r="B143" s="614"/>
      <c r="C143" s="610"/>
      <c r="D143" s="610"/>
      <c r="E143" s="610"/>
      <c r="F143" s="610"/>
      <c r="G143" s="610"/>
      <c r="H143" s="610"/>
      <c r="I143" s="610"/>
      <c r="J143" s="610"/>
      <c r="K143" s="610"/>
      <c r="L143" s="610"/>
      <c r="M143" s="610"/>
      <c r="N143" s="610"/>
      <c r="O143" s="610"/>
      <c r="P143" s="610"/>
      <c r="Q143" s="610"/>
      <c r="R143" s="610"/>
      <c r="S143" s="610"/>
      <c r="T143" s="610"/>
      <c r="U143" s="610"/>
      <c r="V143" s="610"/>
      <c r="W143" s="610"/>
      <c r="X143" s="610"/>
      <c r="Y143" s="610"/>
      <c r="Z143" s="610"/>
    </row>
    <row r="144" ht="13.5" customHeight="1">
      <c r="A144" s="610"/>
      <c r="B144" s="614"/>
      <c r="C144" s="610"/>
      <c r="D144" s="610"/>
      <c r="E144" s="610"/>
      <c r="F144" s="610"/>
      <c r="G144" s="610"/>
      <c r="H144" s="610"/>
      <c r="I144" s="610"/>
      <c r="J144" s="610"/>
      <c r="K144" s="610"/>
      <c r="L144" s="610"/>
      <c r="M144" s="610"/>
      <c r="N144" s="610"/>
      <c r="O144" s="610"/>
      <c r="P144" s="610"/>
      <c r="Q144" s="610"/>
      <c r="R144" s="610"/>
      <c r="S144" s="610"/>
      <c r="T144" s="610"/>
      <c r="U144" s="610"/>
      <c r="V144" s="610"/>
      <c r="W144" s="610"/>
      <c r="X144" s="610"/>
      <c r="Y144" s="610"/>
      <c r="Z144" s="610"/>
    </row>
    <row r="145" ht="13.5" customHeight="1">
      <c r="A145" s="610"/>
      <c r="B145" s="614"/>
      <c r="C145" s="610"/>
      <c r="D145" s="610"/>
      <c r="E145" s="610"/>
      <c r="F145" s="610"/>
      <c r="G145" s="610"/>
      <c r="H145" s="610"/>
      <c r="I145" s="610"/>
      <c r="J145" s="610"/>
      <c r="K145" s="610"/>
      <c r="L145" s="610"/>
      <c r="M145" s="610"/>
      <c r="N145" s="610"/>
      <c r="O145" s="610"/>
      <c r="P145" s="610"/>
      <c r="Q145" s="610"/>
      <c r="R145" s="610"/>
      <c r="S145" s="610"/>
      <c r="T145" s="610"/>
      <c r="U145" s="610"/>
      <c r="V145" s="610"/>
      <c r="W145" s="610"/>
      <c r="X145" s="610"/>
      <c r="Y145" s="610"/>
      <c r="Z145" s="610"/>
    </row>
    <row r="146" ht="13.5" customHeight="1">
      <c r="A146" s="610"/>
      <c r="B146" s="614"/>
      <c r="C146" s="610"/>
      <c r="D146" s="610"/>
      <c r="E146" s="610"/>
      <c r="F146" s="610"/>
      <c r="G146" s="610"/>
      <c r="H146" s="610"/>
      <c r="I146" s="610"/>
      <c r="J146" s="610"/>
      <c r="K146" s="610"/>
      <c r="L146" s="610"/>
      <c r="M146" s="610"/>
      <c r="N146" s="610"/>
      <c r="O146" s="610"/>
      <c r="P146" s="610"/>
      <c r="Q146" s="610"/>
      <c r="R146" s="610"/>
      <c r="S146" s="610"/>
      <c r="T146" s="610"/>
      <c r="U146" s="610"/>
      <c r="V146" s="610"/>
      <c r="W146" s="610"/>
      <c r="X146" s="610"/>
      <c r="Y146" s="610"/>
      <c r="Z146" s="610"/>
    </row>
    <row r="147" ht="13.5" customHeight="1">
      <c r="A147" s="610"/>
      <c r="B147" s="614"/>
      <c r="C147" s="610"/>
      <c r="D147" s="610"/>
      <c r="E147" s="610"/>
      <c r="F147" s="610"/>
      <c r="G147" s="610"/>
      <c r="H147" s="610"/>
      <c r="I147" s="610"/>
      <c r="J147" s="610"/>
      <c r="K147" s="610"/>
      <c r="L147" s="610"/>
      <c r="M147" s="610"/>
      <c r="N147" s="610"/>
      <c r="O147" s="610"/>
      <c r="P147" s="610"/>
      <c r="Q147" s="610"/>
      <c r="R147" s="610"/>
      <c r="S147" s="610"/>
      <c r="T147" s="610"/>
      <c r="U147" s="610"/>
      <c r="V147" s="610"/>
      <c r="W147" s="610"/>
      <c r="X147" s="610"/>
      <c r="Y147" s="610"/>
      <c r="Z147" s="610"/>
    </row>
    <row r="148" ht="13.5" customHeight="1">
      <c r="A148" s="610"/>
      <c r="B148" s="614"/>
      <c r="C148" s="610"/>
      <c r="D148" s="610"/>
      <c r="E148" s="610"/>
      <c r="F148" s="610"/>
      <c r="G148" s="610"/>
      <c r="H148" s="610"/>
      <c r="I148" s="610"/>
      <c r="J148" s="610"/>
      <c r="K148" s="610"/>
      <c r="L148" s="610"/>
      <c r="M148" s="610"/>
      <c r="N148" s="610"/>
      <c r="O148" s="610"/>
      <c r="P148" s="610"/>
      <c r="Q148" s="610"/>
      <c r="R148" s="610"/>
      <c r="S148" s="610"/>
      <c r="T148" s="610"/>
      <c r="U148" s="610"/>
      <c r="V148" s="610"/>
      <c r="W148" s="610"/>
      <c r="X148" s="610"/>
      <c r="Y148" s="610"/>
      <c r="Z148" s="610"/>
    </row>
    <row r="149" ht="13.5" customHeight="1">
      <c r="A149" s="610"/>
      <c r="B149" s="614"/>
      <c r="C149" s="610"/>
      <c r="D149" s="610"/>
      <c r="E149" s="610"/>
      <c r="F149" s="610"/>
      <c r="G149" s="610"/>
      <c r="H149" s="610"/>
      <c r="I149" s="610"/>
      <c r="J149" s="610"/>
      <c r="K149" s="610"/>
      <c r="L149" s="610"/>
      <c r="M149" s="610"/>
      <c r="N149" s="610"/>
      <c r="O149" s="610"/>
      <c r="P149" s="610"/>
      <c r="Q149" s="610"/>
      <c r="R149" s="610"/>
      <c r="S149" s="610"/>
      <c r="T149" s="610"/>
      <c r="U149" s="610"/>
      <c r="V149" s="610"/>
      <c r="W149" s="610"/>
      <c r="X149" s="610"/>
      <c r="Y149" s="610"/>
      <c r="Z149" s="610"/>
    </row>
    <row r="150" ht="13.5" customHeight="1">
      <c r="A150" s="610"/>
      <c r="B150" s="614"/>
      <c r="C150" s="610"/>
      <c r="D150" s="610"/>
      <c r="E150" s="610"/>
      <c r="F150" s="610"/>
      <c r="G150" s="610"/>
      <c r="H150" s="610"/>
      <c r="I150" s="610"/>
      <c r="J150" s="610"/>
      <c r="K150" s="610"/>
      <c r="L150" s="610"/>
      <c r="M150" s="610"/>
      <c r="N150" s="610"/>
      <c r="O150" s="610"/>
      <c r="P150" s="610"/>
      <c r="Q150" s="610"/>
      <c r="R150" s="610"/>
      <c r="S150" s="610"/>
      <c r="T150" s="610"/>
      <c r="U150" s="610"/>
      <c r="V150" s="610"/>
      <c r="W150" s="610"/>
      <c r="X150" s="610"/>
      <c r="Y150" s="610"/>
      <c r="Z150" s="610"/>
    </row>
    <row r="151" ht="13.5" customHeight="1">
      <c r="A151" s="610"/>
      <c r="B151" s="614"/>
      <c r="C151" s="610"/>
      <c r="D151" s="610"/>
      <c r="E151" s="610"/>
      <c r="F151" s="610"/>
      <c r="G151" s="610"/>
      <c r="H151" s="610"/>
      <c r="I151" s="610"/>
      <c r="J151" s="610"/>
      <c r="K151" s="610"/>
      <c r="L151" s="610"/>
      <c r="M151" s="610"/>
      <c r="N151" s="610"/>
      <c r="O151" s="610"/>
      <c r="P151" s="610"/>
      <c r="Q151" s="610"/>
      <c r="R151" s="610"/>
      <c r="S151" s="610"/>
      <c r="T151" s="610"/>
      <c r="U151" s="610"/>
      <c r="V151" s="610"/>
      <c r="W151" s="610"/>
      <c r="X151" s="610"/>
      <c r="Y151" s="610"/>
      <c r="Z151" s="610"/>
    </row>
    <row r="152" ht="13.5" customHeight="1">
      <c r="A152" s="610"/>
      <c r="B152" s="614"/>
      <c r="C152" s="610"/>
      <c r="D152" s="610"/>
      <c r="E152" s="610"/>
      <c r="F152" s="610"/>
      <c r="G152" s="610"/>
      <c r="H152" s="610"/>
      <c r="I152" s="610"/>
      <c r="J152" s="610"/>
      <c r="K152" s="610"/>
      <c r="L152" s="610"/>
      <c r="M152" s="610"/>
      <c r="N152" s="610"/>
      <c r="O152" s="610"/>
      <c r="P152" s="610"/>
      <c r="Q152" s="610"/>
      <c r="R152" s="610"/>
      <c r="S152" s="610"/>
      <c r="T152" s="610"/>
      <c r="U152" s="610"/>
      <c r="V152" s="610"/>
      <c r="W152" s="610"/>
      <c r="X152" s="610"/>
      <c r="Y152" s="610"/>
      <c r="Z152" s="610"/>
    </row>
    <row r="153" ht="13.5" customHeight="1">
      <c r="A153" s="610"/>
      <c r="B153" s="614"/>
      <c r="C153" s="610"/>
      <c r="D153" s="610"/>
      <c r="E153" s="610"/>
      <c r="F153" s="610"/>
      <c r="G153" s="610"/>
      <c r="H153" s="610"/>
      <c r="I153" s="610"/>
      <c r="J153" s="610"/>
      <c r="K153" s="610"/>
      <c r="L153" s="610"/>
      <c r="M153" s="610"/>
      <c r="N153" s="610"/>
      <c r="O153" s="610"/>
      <c r="P153" s="610"/>
      <c r="Q153" s="610"/>
      <c r="R153" s="610"/>
      <c r="S153" s="610"/>
      <c r="T153" s="610"/>
      <c r="U153" s="610"/>
      <c r="V153" s="610"/>
      <c r="W153" s="610"/>
      <c r="X153" s="610"/>
      <c r="Y153" s="610"/>
      <c r="Z153" s="610"/>
    </row>
    <row r="154" ht="13.5" customHeight="1">
      <c r="A154" s="610"/>
      <c r="B154" s="614"/>
      <c r="C154" s="610"/>
      <c r="D154" s="610"/>
      <c r="E154" s="610"/>
      <c r="F154" s="610"/>
      <c r="G154" s="610"/>
      <c r="H154" s="610"/>
      <c r="I154" s="610"/>
      <c r="J154" s="610"/>
      <c r="K154" s="610"/>
      <c r="L154" s="610"/>
      <c r="M154" s="610"/>
      <c r="N154" s="610"/>
      <c r="O154" s="610"/>
      <c r="P154" s="610"/>
      <c r="Q154" s="610"/>
      <c r="R154" s="610"/>
      <c r="S154" s="610"/>
      <c r="T154" s="610"/>
      <c r="U154" s="610"/>
      <c r="V154" s="610"/>
      <c r="W154" s="610"/>
      <c r="X154" s="610"/>
      <c r="Y154" s="610"/>
      <c r="Z154" s="610"/>
    </row>
    <row r="155" ht="13.5" customHeight="1">
      <c r="A155" s="610"/>
      <c r="B155" s="614"/>
      <c r="C155" s="610"/>
      <c r="D155" s="610"/>
      <c r="E155" s="610"/>
      <c r="F155" s="610"/>
      <c r="G155" s="610"/>
      <c r="H155" s="610"/>
      <c r="I155" s="610"/>
      <c r="J155" s="610"/>
      <c r="K155" s="610"/>
      <c r="L155" s="610"/>
      <c r="M155" s="610"/>
      <c r="N155" s="610"/>
      <c r="O155" s="610"/>
      <c r="P155" s="610"/>
      <c r="Q155" s="610"/>
      <c r="R155" s="610"/>
      <c r="S155" s="610"/>
      <c r="T155" s="610"/>
      <c r="U155" s="610"/>
      <c r="V155" s="610"/>
      <c r="W155" s="610"/>
      <c r="X155" s="610"/>
      <c r="Y155" s="610"/>
      <c r="Z155" s="610"/>
    </row>
    <row r="156" ht="13.5" customHeight="1">
      <c r="A156" s="610"/>
      <c r="B156" s="614"/>
      <c r="C156" s="610"/>
      <c r="D156" s="610"/>
      <c r="E156" s="610"/>
      <c r="F156" s="610"/>
      <c r="G156" s="610"/>
      <c r="H156" s="610"/>
      <c r="I156" s="610"/>
      <c r="J156" s="610"/>
      <c r="K156" s="610"/>
      <c r="L156" s="610"/>
      <c r="M156" s="610"/>
      <c r="N156" s="610"/>
      <c r="O156" s="610"/>
      <c r="P156" s="610"/>
      <c r="Q156" s="610"/>
      <c r="R156" s="610"/>
      <c r="S156" s="610"/>
      <c r="T156" s="610"/>
      <c r="U156" s="610"/>
      <c r="V156" s="610"/>
      <c r="W156" s="610"/>
      <c r="X156" s="610"/>
      <c r="Y156" s="610"/>
      <c r="Z156" s="610"/>
    </row>
    <row r="157" ht="13.5" customHeight="1">
      <c r="A157" s="610"/>
      <c r="B157" s="614"/>
      <c r="C157" s="610"/>
      <c r="D157" s="610"/>
      <c r="E157" s="610"/>
      <c r="F157" s="610"/>
      <c r="G157" s="610"/>
      <c r="H157" s="610"/>
      <c r="I157" s="610"/>
      <c r="J157" s="610"/>
      <c r="K157" s="610"/>
      <c r="L157" s="610"/>
      <c r="M157" s="610"/>
      <c r="N157" s="610"/>
      <c r="O157" s="610"/>
      <c r="P157" s="610"/>
      <c r="Q157" s="610"/>
      <c r="R157" s="610"/>
      <c r="S157" s="610"/>
      <c r="T157" s="610"/>
      <c r="U157" s="610"/>
      <c r="V157" s="610"/>
      <c r="W157" s="610"/>
      <c r="X157" s="610"/>
      <c r="Y157" s="610"/>
      <c r="Z157" s="610"/>
    </row>
    <row r="158" ht="13.5" customHeight="1">
      <c r="A158" s="610"/>
      <c r="B158" s="614"/>
      <c r="C158" s="610"/>
      <c r="D158" s="610"/>
      <c r="E158" s="610"/>
      <c r="F158" s="610"/>
      <c r="G158" s="610"/>
      <c r="H158" s="610"/>
      <c r="I158" s="610"/>
      <c r="J158" s="610"/>
      <c r="K158" s="610"/>
      <c r="L158" s="610"/>
      <c r="M158" s="610"/>
      <c r="N158" s="610"/>
      <c r="O158" s="610"/>
      <c r="P158" s="610"/>
      <c r="Q158" s="610"/>
      <c r="R158" s="610"/>
      <c r="S158" s="610"/>
      <c r="T158" s="610"/>
      <c r="U158" s="610"/>
      <c r="V158" s="610"/>
      <c r="W158" s="610"/>
      <c r="X158" s="610"/>
      <c r="Y158" s="610"/>
      <c r="Z158" s="610"/>
    </row>
    <row r="159" ht="13.5" customHeight="1">
      <c r="A159" s="610"/>
      <c r="B159" s="614"/>
      <c r="C159" s="610"/>
      <c r="D159" s="610"/>
      <c r="E159" s="610"/>
      <c r="F159" s="610"/>
      <c r="G159" s="610"/>
      <c r="H159" s="610"/>
      <c r="I159" s="610"/>
      <c r="J159" s="610"/>
      <c r="K159" s="610"/>
      <c r="L159" s="610"/>
      <c r="M159" s="610"/>
      <c r="N159" s="610"/>
      <c r="O159" s="610"/>
      <c r="P159" s="610"/>
      <c r="Q159" s="610"/>
      <c r="R159" s="610"/>
      <c r="S159" s="610"/>
      <c r="T159" s="610"/>
      <c r="U159" s="610"/>
      <c r="V159" s="610"/>
      <c r="W159" s="610"/>
      <c r="X159" s="610"/>
      <c r="Y159" s="610"/>
      <c r="Z159" s="610"/>
    </row>
    <row r="160" ht="13.5" customHeight="1">
      <c r="A160" s="610"/>
      <c r="B160" s="614"/>
      <c r="C160" s="610"/>
      <c r="D160" s="610"/>
      <c r="E160" s="610"/>
      <c r="F160" s="610"/>
      <c r="G160" s="610"/>
      <c r="H160" s="610"/>
      <c r="I160" s="610"/>
      <c r="J160" s="610"/>
      <c r="K160" s="610"/>
      <c r="L160" s="610"/>
      <c r="M160" s="610"/>
      <c r="N160" s="610"/>
      <c r="O160" s="610"/>
      <c r="P160" s="610"/>
      <c r="Q160" s="610"/>
      <c r="R160" s="610"/>
      <c r="S160" s="610"/>
      <c r="T160" s="610"/>
      <c r="U160" s="610"/>
      <c r="V160" s="610"/>
      <c r="W160" s="610"/>
      <c r="X160" s="610"/>
      <c r="Y160" s="610"/>
      <c r="Z160" s="610"/>
    </row>
    <row r="161" ht="13.5" customHeight="1">
      <c r="A161" s="610"/>
      <c r="B161" s="614"/>
      <c r="C161" s="610"/>
      <c r="D161" s="610"/>
      <c r="E161" s="610"/>
      <c r="F161" s="610"/>
      <c r="G161" s="610"/>
      <c r="H161" s="610"/>
      <c r="I161" s="610"/>
      <c r="J161" s="610"/>
      <c r="K161" s="610"/>
      <c r="L161" s="610"/>
      <c r="M161" s="610"/>
      <c r="N161" s="610"/>
      <c r="O161" s="610"/>
      <c r="P161" s="610"/>
      <c r="Q161" s="610"/>
      <c r="R161" s="610"/>
      <c r="S161" s="610"/>
      <c r="T161" s="610"/>
      <c r="U161" s="610"/>
      <c r="V161" s="610"/>
      <c r="W161" s="610"/>
      <c r="X161" s="610"/>
      <c r="Y161" s="610"/>
      <c r="Z161" s="610"/>
    </row>
    <row r="162" ht="13.5" customHeight="1">
      <c r="A162" s="610"/>
      <c r="B162" s="614"/>
      <c r="C162" s="610"/>
      <c r="D162" s="610"/>
      <c r="E162" s="610"/>
      <c r="F162" s="610"/>
      <c r="G162" s="610"/>
      <c r="H162" s="610"/>
      <c r="I162" s="610"/>
      <c r="J162" s="610"/>
      <c r="K162" s="610"/>
      <c r="L162" s="610"/>
      <c r="M162" s="610"/>
      <c r="N162" s="610"/>
      <c r="O162" s="610"/>
      <c r="P162" s="610"/>
      <c r="Q162" s="610"/>
      <c r="R162" s="610"/>
      <c r="S162" s="610"/>
      <c r="T162" s="610"/>
      <c r="U162" s="610"/>
      <c r="V162" s="610"/>
      <c r="W162" s="610"/>
      <c r="X162" s="610"/>
      <c r="Y162" s="610"/>
      <c r="Z162" s="610"/>
    </row>
    <row r="163" ht="13.5" customHeight="1">
      <c r="A163" s="610"/>
      <c r="B163" s="614"/>
      <c r="C163" s="610"/>
      <c r="D163" s="610"/>
      <c r="E163" s="610"/>
      <c r="F163" s="610"/>
      <c r="G163" s="610"/>
      <c r="H163" s="610"/>
      <c r="I163" s="610"/>
      <c r="J163" s="610"/>
      <c r="K163" s="610"/>
      <c r="L163" s="610"/>
      <c r="M163" s="610"/>
      <c r="N163" s="610"/>
      <c r="O163" s="610"/>
      <c r="P163" s="610"/>
      <c r="Q163" s="610"/>
      <c r="R163" s="610"/>
      <c r="S163" s="610"/>
      <c r="T163" s="610"/>
      <c r="U163" s="610"/>
      <c r="V163" s="610"/>
      <c r="W163" s="610"/>
      <c r="X163" s="610"/>
      <c r="Y163" s="610"/>
      <c r="Z163" s="610"/>
    </row>
    <row r="164" ht="13.5" customHeight="1">
      <c r="A164" s="610"/>
      <c r="B164" s="614"/>
      <c r="C164" s="610"/>
      <c r="D164" s="610"/>
      <c r="E164" s="610"/>
      <c r="F164" s="610"/>
      <c r="G164" s="610"/>
      <c r="H164" s="610"/>
      <c r="I164" s="610"/>
      <c r="J164" s="610"/>
      <c r="K164" s="610"/>
      <c r="L164" s="610"/>
      <c r="M164" s="610"/>
      <c r="N164" s="610"/>
      <c r="O164" s="610"/>
      <c r="P164" s="610"/>
      <c r="Q164" s="610"/>
      <c r="R164" s="610"/>
      <c r="S164" s="610"/>
      <c r="T164" s="610"/>
      <c r="U164" s="610"/>
      <c r="V164" s="610"/>
      <c r="W164" s="610"/>
      <c r="X164" s="610"/>
      <c r="Y164" s="610"/>
      <c r="Z164" s="610"/>
    </row>
    <row r="165" ht="13.5" customHeight="1">
      <c r="A165" s="610"/>
      <c r="B165" s="614"/>
      <c r="C165" s="610"/>
      <c r="D165" s="610"/>
      <c r="E165" s="610"/>
      <c r="F165" s="610"/>
      <c r="G165" s="610"/>
      <c r="H165" s="610"/>
      <c r="I165" s="610"/>
      <c r="J165" s="610"/>
      <c r="K165" s="610"/>
      <c r="L165" s="610"/>
      <c r="M165" s="610"/>
      <c r="N165" s="610"/>
      <c r="O165" s="610"/>
      <c r="P165" s="610"/>
      <c r="Q165" s="610"/>
      <c r="R165" s="610"/>
      <c r="S165" s="610"/>
      <c r="T165" s="610"/>
      <c r="U165" s="610"/>
      <c r="V165" s="610"/>
      <c r="W165" s="610"/>
      <c r="X165" s="610"/>
      <c r="Y165" s="610"/>
      <c r="Z165" s="610"/>
    </row>
    <row r="166" ht="13.5" customHeight="1">
      <c r="A166" s="610"/>
      <c r="B166" s="614"/>
      <c r="C166" s="610"/>
      <c r="D166" s="610"/>
      <c r="E166" s="610"/>
      <c r="F166" s="610"/>
      <c r="G166" s="610"/>
      <c r="H166" s="610"/>
      <c r="I166" s="610"/>
      <c r="J166" s="610"/>
      <c r="K166" s="610"/>
      <c r="L166" s="610"/>
      <c r="M166" s="610"/>
      <c r="N166" s="610"/>
      <c r="O166" s="610"/>
      <c r="P166" s="610"/>
      <c r="Q166" s="610"/>
      <c r="R166" s="610"/>
      <c r="S166" s="610"/>
      <c r="T166" s="610"/>
      <c r="U166" s="610"/>
      <c r="V166" s="610"/>
      <c r="W166" s="610"/>
      <c r="X166" s="610"/>
      <c r="Y166" s="610"/>
      <c r="Z166" s="610"/>
    </row>
    <row r="167" ht="13.5" customHeight="1">
      <c r="A167" s="610"/>
      <c r="B167" s="614"/>
      <c r="C167" s="610"/>
      <c r="D167" s="610"/>
      <c r="E167" s="610"/>
      <c r="F167" s="610"/>
      <c r="G167" s="610"/>
      <c r="H167" s="610"/>
      <c r="I167" s="610"/>
      <c r="J167" s="610"/>
      <c r="K167" s="610"/>
      <c r="L167" s="610"/>
      <c r="M167" s="610"/>
      <c r="N167" s="610"/>
      <c r="O167" s="610"/>
      <c r="P167" s="610"/>
      <c r="Q167" s="610"/>
      <c r="R167" s="610"/>
      <c r="S167" s="610"/>
      <c r="T167" s="610"/>
      <c r="U167" s="610"/>
      <c r="V167" s="610"/>
      <c r="W167" s="610"/>
      <c r="X167" s="610"/>
      <c r="Y167" s="610"/>
      <c r="Z167" s="610"/>
    </row>
    <row r="168" ht="13.5" customHeight="1">
      <c r="A168" s="610"/>
      <c r="B168" s="614"/>
      <c r="C168" s="610"/>
      <c r="D168" s="610"/>
      <c r="E168" s="610"/>
      <c r="F168" s="610"/>
      <c r="G168" s="610"/>
      <c r="H168" s="610"/>
      <c r="I168" s="610"/>
      <c r="J168" s="610"/>
      <c r="K168" s="610"/>
      <c r="L168" s="610"/>
      <c r="M168" s="610"/>
      <c r="N168" s="610"/>
      <c r="O168" s="610"/>
      <c r="P168" s="610"/>
      <c r="Q168" s="610"/>
      <c r="R168" s="610"/>
      <c r="S168" s="610"/>
      <c r="T168" s="610"/>
      <c r="U168" s="610"/>
      <c r="V168" s="610"/>
      <c r="W168" s="610"/>
      <c r="X168" s="610"/>
      <c r="Y168" s="610"/>
      <c r="Z168" s="610"/>
    </row>
    <row r="169" ht="13.5" customHeight="1">
      <c r="A169" s="610"/>
      <c r="B169" s="614"/>
      <c r="C169" s="610"/>
      <c r="D169" s="610"/>
      <c r="E169" s="610"/>
      <c r="F169" s="610"/>
      <c r="G169" s="610"/>
      <c r="H169" s="610"/>
      <c r="I169" s="610"/>
      <c r="J169" s="610"/>
      <c r="K169" s="610"/>
      <c r="L169" s="610"/>
      <c r="M169" s="610"/>
      <c r="N169" s="610"/>
      <c r="O169" s="610"/>
      <c r="P169" s="610"/>
      <c r="Q169" s="610"/>
      <c r="R169" s="610"/>
      <c r="S169" s="610"/>
      <c r="T169" s="610"/>
      <c r="U169" s="610"/>
      <c r="V169" s="610"/>
      <c r="W169" s="610"/>
      <c r="X169" s="610"/>
      <c r="Y169" s="610"/>
      <c r="Z169" s="610"/>
    </row>
    <row r="170" ht="13.5" customHeight="1">
      <c r="A170" s="610"/>
      <c r="B170" s="614"/>
      <c r="C170" s="610"/>
      <c r="D170" s="610"/>
      <c r="E170" s="610"/>
      <c r="F170" s="610"/>
      <c r="G170" s="610"/>
      <c r="H170" s="610"/>
      <c r="I170" s="610"/>
      <c r="J170" s="610"/>
      <c r="K170" s="610"/>
      <c r="L170" s="610"/>
      <c r="M170" s="610"/>
      <c r="N170" s="610"/>
      <c r="O170" s="610"/>
      <c r="P170" s="610"/>
      <c r="Q170" s="610"/>
      <c r="R170" s="610"/>
      <c r="S170" s="610"/>
      <c r="T170" s="610"/>
      <c r="U170" s="610"/>
      <c r="V170" s="610"/>
      <c r="W170" s="610"/>
      <c r="X170" s="610"/>
      <c r="Y170" s="610"/>
      <c r="Z170" s="610"/>
    </row>
    <row r="171" ht="13.5" customHeight="1">
      <c r="A171" s="610"/>
      <c r="B171" s="614"/>
      <c r="C171" s="610"/>
      <c r="D171" s="610"/>
      <c r="E171" s="610"/>
      <c r="F171" s="610"/>
      <c r="G171" s="610"/>
      <c r="H171" s="610"/>
      <c r="I171" s="610"/>
      <c r="J171" s="610"/>
      <c r="K171" s="610"/>
      <c r="L171" s="610"/>
      <c r="M171" s="610"/>
      <c r="N171" s="610"/>
      <c r="O171" s="610"/>
      <c r="P171" s="610"/>
      <c r="Q171" s="610"/>
      <c r="R171" s="610"/>
      <c r="S171" s="610"/>
      <c r="T171" s="610"/>
      <c r="U171" s="610"/>
      <c r="V171" s="610"/>
      <c r="W171" s="610"/>
      <c r="X171" s="610"/>
      <c r="Y171" s="610"/>
      <c r="Z171" s="610"/>
    </row>
    <row r="172" ht="13.5" customHeight="1">
      <c r="A172" s="610"/>
      <c r="B172" s="614"/>
      <c r="C172" s="610"/>
      <c r="D172" s="610"/>
      <c r="E172" s="610"/>
      <c r="F172" s="610"/>
      <c r="G172" s="610"/>
      <c r="H172" s="610"/>
      <c r="I172" s="610"/>
      <c r="J172" s="610"/>
      <c r="K172" s="610"/>
      <c r="L172" s="610"/>
      <c r="M172" s="610"/>
      <c r="N172" s="610"/>
      <c r="O172" s="610"/>
      <c r="P172" s="610"/>
      <c r="Q172" s="610"/>
      <c r="R172" s="610"/>
      <c r="S172" s="610"/>
      <c r="T172" s="610"/>
      <c r="U172" s="610"/>
      <c r="V172" s="610"/>
      <c r="W172" s="610"/>
      <c r="X172" s="610"/>
      <c r="Y172" s="610"/>
      <c r="Z172" s="610"/>
    </row>
    <row r="173" ht="13.5" customHeight="1">
      <c r="A173" s="610"/>
      <c r="B173" s="614"/>
      <c r="C173" s="610"/>
      <c r="D173" s="610"/>
      <c r="E173" s="610"/>
      <c r="F173" s="610"/>
      <c r="G173" s="610"/>
      <c r="H173" s="610"/>
      <c r="I173" s="610"/>
      <c r="J173" s="610"/>
      <c r="K173" s="610"/>
      <c r="L173" s="610"/>
      <c r="M173" s="610"/>
      <c r="N173" s="610"/>
      <c r="O173" s="610"/>
      <c r="P173" s="610"/>
      <c r="Q173" s="610"/>
      <c r="R173" s="610"/>
      <c r="S173" s="610"/>
      <c r="T173" s="610"/>
      <c r="U173" s="610"/>
      <c r="V173" s="610"/>
      <c r="W173" s="610"/>
      <c r="X173" s="610"/>
      <c r="Y173" s="610"/>
      <c r="Z173" s="610"/>
    </row>
    <row r="174" ht="13.5" customHeight="1">
      <c r="A174" s="610"/>
      <c r="B174" s="614"/>
      <c r="C174" s="610"/>
      <c r="D174" s="610"/>
      <c r="E174" s="610"/>
      <c r="F174" s="610"/>
      <c r="G174" s="610"/>
      <c r="H174" s="610"/>
      <c r="I174" s="610"/>
      <c r="J174" s="610"/>
      <c r="K174" s="610"/>
      <c r="L174" s="610"/>
      <c r="M174" s="610"/>
      <c r="N174" s="610"/>
      <c r="O174" s="610"/>
      <c r="P174" s="610"/>
      <c r="Q174" s="610"/>
      <c r="R174" s="610"/>
      <c r="S174" s="610"/>
      <c r="T174" s="610"/>
      <c r="U174" s="610"/>
      <c r="V174" s="610"/>
      <c r="W174" s="610"/>
      <c r="X174" s="610"/>
      <c r="Y174" s="610"/>
      <c r="Z174" s="610"/>
    </row>
    <row r="175" ht="13.5" customHeight="1">
      <c r="A175" s="610"/>
      <c r="B175" s="614"/>
      <c r="C175" s="610"/>
      <c r="D175" s="610"/>
      <c r="E175" s="610"/>
      <c r="F175" s="610"/>
      <c r="G175" s="610"/>
      <c r="H175" s="610"/>
      <c r="I175" s="610"/>
      <c r="J175" s="610"/>
      <c r="K175" s="610"/>
      <c r="L175" s="610"/>
      <c r="M175" s="610"/>
      <c r="N175" s="610"/>
      <c r="O175" s="610"/>
      <c r="P175" s="610"/>
      <c r="Q175" s="610"/>
      <c r="R175" s="610"/>
      <c r="S175" s="610"/>
      <c r="T175" s="610"/>
      <c r="U175" s="610"/>
      <c r="V175" s="610"/>
      <c r="W175" s="610"/>
      <c r="X175" s="610"/>
      <c r="Y175" s="610"/>
      <c r="Z175" s="610"/>
    </row>
    <row r="176" ht="13.5" customHeight="1">
      <c r="A176" s="610"/>
      <c r="B176" s="614"/>
      <c r="C176" s="610"/>
      <c r="D176" s="610"/>
      <c r="E176" s="610"/>
      <c r="F176" s="610"/>
      <c r="G176" s="610"/>
      <c r="H176" s="610"/>
      <c r="I176" s="610"/>
      <c r="J176" s="610"/>
      <c r="K176" s="610"/>
      <c r="L176" s="610"/>
      <c r="M176" s="610"/>
      <c r="N176" s="610"/>
      <c r="O176" s="610"/>
      <c r="P176" s="610"/>
      <c r="Q176" s="610"/>
      <c r="R176" s="610"/>
      <c r="S176" s="610"/>
      <c r="T176" s="610"/>
      <c r="U176" s="610"/>
      <c r="V176" s="610"/>
      <c r="W176" s="610"/>
      <c r="X176" s="610"/>
      <c r="Y176" s="610"/>
      <c r="Z176" s="610"/>
    </row>
    <row r="177" ht="13.5" customHeight="1">
      <c r="A177" s="610"/>
      <c r="B177" s="614"/>
      <c r="C177" s="610"/>
      <c r="D177" s="610"/>
      <c r="E177" s="610"/>
      <c r="F177" s="610"/>
      <c r="G177" s="610"/>
      <c r="H177" s="610"/>
      <c r="I177" s="610"/>
      <c r="J177" s="610"/>
      <c r="K177" s="610"/>
      <c r="L177" s="610"/>
      <c r="M177" s="610"/>
      <c r="N177" s="610"/>
      <c r="O177" s="610"/>
      <c r="P177" s="610"/>
      <c r="Q177" s="610"/>
      <c r="R177" s="610"/>
      <c r="S177" s="610"/>
      <c r="T177" s="610"/>
      <c r="U177" s="610"/>
      <c r="V177" s="610"/>
      <c r="W177" s="610"/>
      <c r="X177" s="610"/>
      <c r="Y177" s="610"/>
      <c r="Z177" s="610"/>
    </row>
    <row r="178" ht="13.5" customHeight="1">
      <c r="A178" s="610"/>
      <c r="B178" s="614"/>
      <c r="C178" s="610"/>
      <c r="D178" s="610"/>
      <c r="E178" s="610"/>
      <c r="F178" s="610"/>
      <c r="G178" s="610"/>
      <c r="H178" s="610"/>
      <c r="I178" s="610"/>
      <c r="J178" s="610"/>
      <c r="K178" s="610"/>
      <c r="L178" s="610"/>
      <c r="M178" s="610"/>
      <c r="N178" s="610"/>
      <c r="O178" s="610"/>
      <c r="P178" s="610"/>
      <c r="Q178" s="610"/>
      <c r="R178" s="610"/>
      <c r="S178" s="610"/>
      <c r="T178" s="610"/>
      <c r="U178" s="610"/>
      <c r="V178" s="610"/>
      <c r="W178" s="610"/>
      <c r="X178" s="610"/>
      <c r="Y178" s="610"/>
      <c r="Z178" s="610"/>
    </row>
    <row r="179" ht="13.5" customHeight="1">
      <c r="A179" s="610"/>
      <c r="B179" s="614"/>
      <c r="C179" s="610"/>
      <c r="D179" s="610"/>
      <c r="E179" s="610"/>
      <c r="F179" s="610"/>
      <c r="G179" s="610"/>
      <c r="H179" s="610"/>
      <c r="I179" s="610"/>
      <c r="J179" s="610"/>
      <c r="K179" s="610"/>
      <c r="L179" s="610"/>
      <c r="M179" s="610"/>
      <c r="N179" s="610"/>
      <c r="O179" s="610"/>
      <c r="P179" s="610"/>
      <c r="Q179" s="610"/>
      <c r="R179" s="610"/>
      <c r="S179" s="610"/>
      <c r="T179" s="610"/>
      <c r="U179" s="610"/>
      <c r="V179" s="610"/>
      <c r="W179" s="610"/>
      <c r="X179" s="610"/>
      <c r="Y179" s="610"/>
      <c r="Z179" s="610"/>
    </row>
    <row r="180" ht="13.5" customHeight="1">
      <c r="A180" s="610"/>
      <c r="B180" s="614"/>
      <c r="C180" s="610"/>
      <c r="D180" s="610"/>
      <c r="E180" s="610"/>
      <c r="F180" s="610"/>
      <c r="G180" s="610"/>
      <c r="H180" s="610"/>
      <c r="I180" s="610"/>
      <c r="J180" s="610"/>
      <c r="K180" s="610"/>
      <c r="L180" s="610"/>
      <c r="M180" s="610"/>
      <c r="N180" s="610"/>
      <c r="O180" s="610"/>
      <c r="P180" s="610"/>
      <c r="Q180" s="610"/>
      <c r="R180" s="610"/>
      <c r="S180" s="610"/>
      <c r="T180" s="610"/>
      <c r="U180" s="610"/>
      <c r="V180" s="610"/>
      <c r="W180" s="610"/>
      <c r="X180" s="610"/>
      <c r="Y180" s="610"/>
      <c r="Z180" s="610"/>
    </row>
    <row r="181" ht="13.5" customHeight="1">
      <c r="A181" s="610"/>
      <c r="B181" s="614"/>
      <c r="C181" s="610"/>
      <c r="D181" s="610"/>
      <c r="E181" s="610"/>
      <c r="F181" s="610"/>
      <c r="G181" s="610"/>
      <c r="H181" s="610"/>
      <c r="I181" s="610"/>
      <c r="J181" s="610"/>
      <c r="K181" s="610"/>
      <c r="L181" s="610"/>
      <c r="M181" s="610"/>
      <c r="N181" s="610"/>
      <c r="O181" s="610"/>
      <c r="P181" s="610"/>
      <c r="Q181" s="610"/>
      <c r="R181" s="610"/>
      <c r="S181" s="610"/>
      <c r="T181" s="610"/>
      <c r="U181" s="610"/>
      <c r="V181" s="610"/>
      <c r="W181" s="610"/>
      <c r="X181" s="610"/>
      <c r="Y181" s="610"/>
      <c r="Z181" s="610"/>
    </row>
    <row r="182" ht="13.5" customHeight="1">
      <c r="A182" s="610"/>
      <c r="B182" s="614"/>
      <c r="C182" s="610"/>
      <c r="D182" s="610"/>
      <c r="E182" s="610"/>
      <c r="F182" s="610"/>
      <c r="G182" s="610"/>
      <c r="H182" s="610"/>
      <c r="I182" s="610"/>
      <c r="J182" s="610"/>
      <c r="K182" s="610"/>
      <c r="L182" s="610"/>
      <c r="M182" s="610"/>
      <c r="N182" s="610"/>
      <c r="O182" s="610"/>
      <c r="P182" s="610"/>
      <c r="Q182" s="610"/>
      <c r="R182" s="610"/>
      <c r="S182" s="610"/>
      <c r="T182" s="610"/>
      <c r="U182" s="610"/>
      <c r="V182" s="610"/>
      <c r="W182" s="610"/>
      <c r="X182" s="610"/>
      <c r="Y182" s="610"/>
      <c r="Z182" s="610"/>
    </row>
    <row r="183" ht="13.5" customHeight="1">
      <c r="A183" s="610"/>
      <c r="B183" s="614"/>
      <c r="C183" s="610"/>
      <c r="D183" s="610"/>
      <c r="E183" s="610"/>
      <c r="F183" s="610"/>
      <c r="G183" s="610"/>
      <c r="H183" s="610"/>
      <c r="I183" s="610"/>
      <c r="J183" s="610"/>
      <c r="K183" s="610"/>
      <c r="L183" s="610"/>
      <c r="M183" s="610"/>
      <c r="N183" s="610"/>
      <c r="O183" s="610"/>
      <c r="P183" s="610"/>
      <c r="Q183" s="610"/>
      <c r="R183" s="610"/>
      <c r="S183" s="610"/>
      <c r="T183" s="610"/>
      <c r="U183" s="610"/>
      <c r="V183" s="610"/>
      <c r="W183" s="610"/>
      <c r="X183" s="610"/>
      <c r="Y183" s="610"/>
      <c r="Z183" s="610"/>
    </row>
    <row r="184" ht="13.5" customHeight="1">
      <c r="A184" s="610"/>
      <c r="B184" s="614"/>
      <c r="C184" s="610"/>
      <c r="D184" s="610"/>
      <c r="E184" s="610"/>
      <c r="F184" s="610"/>
      <c r="G184" s="610"/>
      <c r="H184" s="610"/>
      <c r="I184" s="610"/>
      <c r="J184" s="610"/>
      <c r="K184" s="610"/>
      <c r="L184" s="610"/>
      <c r="M184" s="610"/>
      <c r="N184" s="610"/>
      <c r="O184" s="610"/>
      <c r="P184" s="610"/>
      <c r="Q184" s="610"/>
      <c r="R184" s="610"/>
      <c r="S184" s="610"/>
      <c r="T184" s="610"/>
      <c r="U184" s="610"/>
      <c r="V184" s="610"/>
      <c r="W184" s="610"/>
      <c r="X184" s="610"/>
      <c r="Y184" s="610"/>
      <c r="Z184" s="610"/>
    </row>
    <row r="185" ht="13.5" customHeight="1">
      <c r="A185" s="610"/>
      <c r="B185" s="614"/>
      <c r="C185" s="610"/>
      <c r="D185" s="610"/>
      <c r="E185" s="610"/>
      <c r="F185" s="610"/>
      <c r="G185" s="610"/>
      <c r="H185" s="610"/>
      <c r="I185" s="610"/>
      <c r="J185" s="610"/>
      <c r="K185" s="610"/>
      <c r="L185" s="610"/>
      <c r="M185" s="610"/>
      <c r="N185" s="610"/>
      <c r="O185" s="610"/>
      <c r="P185" s="610"/>
      <c r="Q185" s="610"/>
      <c r="R185" s="610"/>
      <c r="S185" s="610"/>
      <c r="T185" s="610"/>
      <c r="U185" s="610"/>
      <c r="V185" s="610"/>
      <c r="W185" s="610"/>
      <c r="X185" s="610"/>
      <c r="Y185" s="610"/>
      <c r="Z185" s="610"/>
    </row>
    <row r="186" ht="13.5" customHeight="1">
      <c r="A186" s="610"/>
      <c r="B186" s="614"/>
      <c r="C186" s="610"/>
      <c r="D186" s="610"/>
      <c r="E186" s="610"/>
      <c r="F186" s="610"/>
      <c r="G186" s="610"/>
      <c r="H186" s="610"/>
      <c r="I186" s="610"/>
      <c r="J186" s="610"/>
      <c r="K186" s="610"/>
      <c r="L186" s="610"/>
      <c r="M186" s="610"/>
      <c r="N186" s="610"/>
      <c r="O186" s="610"/>
      <c r="P186" s="610"/>
      <c r="Q186" s="610"/>
      <c r="R186" s="610"/>
      <c r="S186" s="610"/>
      <c r="T186" s="610"/>
      <c r="U186" s="610"/>
      <c r="V186" s="610"/>
      <c r="W186" s="610"/>
      <c r="X186" s="610"/>
      <c r="Y186" s="610"/>
      <c r="Z186" s="610"/>
    </row>
    <row r="187" ht="13.5" customHeight="1">
      <c r="A187" s="610"/>
      <c r="B187" s="614"/>
      <c r="C187" s="610"/>
      <c r="D187" s="610"/>
      <c r="E187" s="610"/>
      <c r="F187" s="610"/>
      <c r="G187" s="610"/>
      <c r="H187" s="610"/>
      <c r="I187" s="610"/>
      <c r="J187" s="610"/>
      <c r="K187" s="610"/>
      <c r="L187" s="610"/>
      <c r="M187" s="610"/>
      <c r="N187" s="610"/>
      <c r="O187" s="610"/>
      <c r="P187" s="610"/>
      <c r="Q187" s="610"/>
      <c r="R187" s="610"/>
      <c r="S187" s="610"/>
      <c r="T187" s="610"/>
      <c r="U187" s="610"/>
      <c r="V187" s="610"/>
      <c r="W187" s="610"/>
      <c r="X187" s="610"/>
      <c r="Y187" s="610"/>
      <c r="Z187" s="610"/>
    </row>
    <row r="188" ht="13.5" customHeight="1">
      <c r="A188" s="610"/>
      <c r="B188" s="614"/>
      <c r="C188" s="610"/>
      <c r="D188" s="610"/>
      <c r="E188" s="610"/>
      <c r="F188" s="610"/>
      <c r="G188" s="610"/>
      <c r="H188" s="610"/>
      <c r="I188" s="610"/>
      <c r="J188" s="610"/>
      <c r="K188" s="610"/>
      <c r="L188" s="610"/>
      <c r="M188" s="610"/>
      <c r="N188" s="610"/>
      <c r="O188" s="610"/>
      <c r="P188" s="610"/>
      <c r="Q188" s="610"/>
      <c r="R188" s="610"/>
      <c r="S188" s="610"/>
      <c r="T188" s="610"/>
      <c r="U188" s="610"/>
      <c r="V188" s="610"/>
      <c r="W188" s="610"/>
      <c r="X188" s="610"/>
      <c r="Y188" s="610"/>
      <c r="Z188" s="610"/>
    </row>
    <row r="189" ht="13.5" customHeight="1">
      <c r="A189" s="610"/>
      <c r="B189" s="614"/>
      <c r="C189" s="610"/>
      <c r="D189" s="610"/>
      <c r="E189" s="610"/>
      <c r="F189" s="610"/>
      <c r="G189" s="610"/>
      <c r="H189" s="610"/>
      <c r="I189" s="610"/>
      <c r="J189" s="610"/>
      <c r="K189" s="610"/>
      <c r="L189" s="610"/>
      <c r="M189" s="610"/>
      <c r="N189" s="610"/>
      <c r="O189" s="610"/>
      <c r="P189" s="610"/>
      <c r="Q189" s="610"/>
      <c r="R189" s="610"/>
      <c r="S189" s="610"/>
      <c r="T189" s="610"/>
      <c r="U189" s="610"/>
      <c r="V189" s="610"/>
      <c r="W189" s="610"/>
      <c r="X189" s="610"/>
      <c r="Y189" s="610"/>
      <c r="Z189" s="610"/>
    </row>
    <row r="190" ht="13.5" customHeight="1">
      <c r="A190" s="610"/>
      <c r="B190" s="614"/>
      <c r="C190" s="610"/>
      <c r="D190" s="610"/>
      <c r="E190" s="610"/>
      <c r="F190" s="610"/>
      <c r="G190" s="610"/>
      <c r="H190" s="610"/>
      <c r="I190" s="610"/>
      <c r="J190" s="610"/>
      <c r="K190" s="610"/>
      <c r="L190" s="610"/>
      <c r="M190" s="610"/>
      <c r="N190" s="610"/>
      <c r="O190" s="610"/>
      <c r="P190" s="610"/>
      <c r="Q190" s="610"/>
      <c r="R190" s="610"/>
      <c r="S190" s="610"/>
      <c r="T190" s="610"/>
      <c r="U190" s="610"/>
      <c r="V190" s="610"/>
      <c r="W190" s="610"/>
      <c r="X190" s="610"/>
      <c r="Y190" s="610"/>
      <c r="Z190" s="610"/>
    </row>
    <row r="191" ht="13.5" customHeight="1">
      <c r="A191" s="610"/>
      <c r="B191" s="614"/>
      <c r="C191" s="610"/>
      <c r="D191" s="610"/>
      <c r="E191" s="610"/>
      <c r="F191" s="610"/>
      <c r="G191" s="610"/>
      <c r="H191" s="610"/>
      <c r="I191" s="610"/>
      <c r="J191" s="610"/>
      <c r="K191" s="610"/>
      <c r="L191" s="610"/>
      <c r="M191" s="610"/>
      <c r="N191" s="610"/>
      <c r="O191" s="610"/>
      <c r="P191" s="610"/>
      <c r="Q191" s="610"/>
      <c r="R191" s="610"/>
      <c r="S191" s="610"/>
      <c r="T191" s="610"/>
      <c r="U191" s="610"/>
      <c r="V191" s="610"/>
      <c r="W191" s="610"/>
      <c r="X191" s="610"/>
      <c r="Y191" s="610"/>
      <c r="Z191" s="610"/>
    </row>
    <row r="192" ht="13.5" customHeight="1">
      <c r="A192" s="610"/>
      <c r="B192" s="614"/>
      <c r="C192" s="610"/>
      <c r="D192" s="610"/>
      <c r="E192" s="610"/>
      <c r="F192" s="610"/>
      <c r="G192" s="610"/>
      <c r="H192" s="610"/>
      <c r="I192" s="610"/>
      <c r="J192" s="610"/>
      <c r="K192" s="610"/>
      <c r="L192" s="610"/>
      <c r="M192" s="610"/>
      <c r="N192" s="610"/>
      <c r="O192" s="610"/>
      <c r="P192" s="610"/>
      <c r="Q192" s="610"/>
      <c r="R192" s="610"/>
      <c r="S192" s="610"/>
      <c r="T192" s="610"/>
      <c r="U192" s="610"/>
      <c r="V192" s="610"/>
      <c r="W192" s="610"/>
      <c r="X192" s="610"/>
      <c r="Y192" s="610"/>
      <c r="Z192" s="610"/>
    </row>
    <row r="193" ht="13.5" customHeight="1">
      <c r="A193" s="610"/>
      <c r="B193" s="614"/>
      <c r="C193" s="610"/>
      <c r="D193" s="610"/>
      <c r="E193" s="610"/>
      <c r="F193" s="610"/>
      <c r="G193" s="610"/>
      <c r="H193" s="610"/>
      <c r="I193" s="610"/>
      <c r="J193" s="610"/>
      <c r="K193" s="610"/>
      <c r="L193" s="610"/>
      <c r="M193" s="610"/>
      <c r="N193" s="610"/>
      <c r="O193" s="610"/>
      <c r="P193" s="610"/>
      <c r="Q193" s="610"/>
      <c r="R193" s="610"/>
      <c r="S193" s="610"/>
      <c r="T193" s="610"/>
      <c r="U193" s="610"/>
      <c r="V193" s="610"/>
      <c r="W193" s="610"/>
      <c r="X193" s="610"/>
      <c r="Y193" s="610"/>
      <c r="Z193" s="610"/>
    </row>
    <row r="194" ht="13.5" customHeight="1">
      <c r="A194" s="610"/>
      <c r="B194" s="614"/>
      <c r="C194" s="610"/>
      <c r="D194" s="610"/>
      <c r="E194" s="610"/>
      <c r="F194" s="610"/>
      <c r="G194" s="610"/>
      <c r="H194" s="610"/>
      <c r="I194" s="610"/>
      <c r="J194" s="610"/>
      <c r="K194" s="610"/>
      <c r="L194" s="610"/>
      <c r="M194" s="610"/>
      <c r="N194" s="610"/>
      <c r="O194" s="610"/>
      <c r="P194" s="610"/>
      <c r="Q194" s="610"/>
      <c r="R194" s="610"/>
      <c r="S194" s="610"/>
      <c r="T194" s="610"/>
      <c r="U194" s="610"/>
      <c r="V194" s="610"/>
      <c r="W194" s="610"/>
      <c r="X194" s="610"/>
      <c r="Y194" s="610"/>
      <c r="Z194" s="610"/>
    </row>
    <row r="195" ht="13.5" customHeight="1">
      <c r="A195" s="610"/>
      <c r="B195" s="614"/>
      <c r="C195" s="610"/>
      <c r="D195" s="610"/>
      <c r="E195" s="610"/>
      <c r="F195" s="610"/>
      <c r="G195" s="610"/>
      <c r="H195" s="610"/>
      <c r="I195" s="610"/>
      <c r="J195" s="610"/>
      <c r="K195" s="610"/>
      <c r="L195" s="610"/>
      <c r="M195" s="610"/>
      <c r="N195" s="610"/>
      <c r="O195" s="610"/>
      <c r="P195" s="610"/>
      <c r="Q195" s="610"/>
      <c r="R195" s="610"/>
      <c r="S195" s="610"/>
      <c r="T195" s="610"/>
      <c r="U195" s="610"/>
      <c r="V195" s="610"/>
      <c r="W195" s="610"/>
      <c r="X195" s="610"/>
      <c r="Y195" s="610"/>
      <c r="Z195" s="610"/>
    </row>
    <row r="196" ht="13.5" customHeight="1">
      <c r="A196" s="610"/>
      <c r="B196" s="614"/>
      <c r="C196" s="610"/>
      <c r="D196" s="610"/>
      <c r="E196" s="610"/>
      <c r="F196" s="610"/>
      <c r="G196" s="610"/>
      <c r="H196" s="610"/>
      <c r="I196" s="610"/>
      <c r="J196" s="610"/>
      <c r="K196" s="610"/>
      <c r="L196" s="610"/>
      <c r="M196" s="610"/>
      <c r="N196" s="610"/>
      <c r="O196" s="610"/>
      <c r="P196" s="610"/>
      <c r="Q196" s="610"/>
      <c r="R196" s="610"/>
      <c r="S196" s="610"/>
      <c r="T196" s="610"/>
      <c r="U196" s="610"/>
      <c r="V196" s="610"/>
      <c r="W196" s="610"/>
      <c r="X196" s="610"/>
      <c r="Y196" s="610"/>
      <c r="Z196" s="610"/>
    </row>
    <row r="197" ht="13.5" customHeight="1">
      <c r="A197" s="610"/>
      <c r="B197" s="614"/>
      <c r="C197" s="610"/>
      <c r="D197" s="610"/>
      <c r="E197" s="610"/>
      <c r="F197" s="610"/>
      <c r="G197" s="610"/>
      <c r="H197" s="610"/>
      <c r="I197" s="610"/>
      <c r="J197" s="610"/>
      <c r="K197" s="610"/>
      <c r="L197" s="610"/>
      <c r="M197" s="610"/>
      <c r="N197" s="610"/>
      <c r="O197" s="610"/>
      <c r="P197" s="610"/>
      <c r="Q197" s="610"/>
      <c r="R197" s="610"/>
      <c r="S197" s="610"/>
      <c r="T197" s="610"/>
      <c r="U197" s="610"/>
      <c r="V197" s="610"/>
      <c r="W197" s="610"/>
      <c r="X197" s="610"/>
      <c r="Y197" s="610"/>
      <c r="Z197" s="610"/>
    </row>
    <row r="198" ht="13.5" customHeight="1">
      <c r="A198" s="610"/>
      <c r="B198" s="614"/>
      <c r="C198" s="610"/>
      <c r="D198" s="610"/>
      <c r="E198" s="610"/>
      <c r="F198" s="610"/>
      <c r="G198" s="610"/>
      <c r="H198" s="610"/>
      <c r="I198" s="610"/>
      <c r="J198" s="610"/>
      <c r="K198" s="610"/>
      <c r="L198" s="610"/>
      <c r="M198" s="610"/>
      <c r="N198" s="610"/>
      <c r="O198" s="610"/>
      <c r="P198" s="610"/>
      <c r="Q198" s="610"/>
      <c r="R198" s="610"/>
      <c r="S198" s="610"/>
      <c r="T198" s="610"/>
      <c r="U198" s="610"/>
      <c r="V198" s="610"/>
      <c r="W198" s="610"/>
      <c r="X198" s="610"/>
      <c r="Y198" s="610"/>
      <c r="Z198" s="610"/>
    </row>
    <row r="199" ht="13.5" customHeight="1">
      <c r="A199" s="610"/>
      <c r="B199" s="614"/>
      <c r="C199" s="610"/>
      <c r="D199" s="610"/>
      <c r="E199" s="610"/>
      <c r="F199" s="610"/>
      <c r="G199" s="610"/>
      <c r="H199" s="610"/>
      <c r="I199" s="610"/>
      <c r="J199" s="610"/>
      <c r="K199" s="610"/>
      <c r="L199" s="610"/>
      <c r="M199" s="610"/>
      <c r="N199" s="610"/>
      <c r="O199" s="610"/>
      <c r="P199" s="610"/>
      <c r="Q199" s="610"/>
      <c r="R199" s="610"/>
      <c r="S199" s="610"/>
      <c r="T199" s="610"/>
      <c r="U199" s="610"/>
      <c r="V199" s="610"/>
      <c r="W199" s="610"/>
      <c r="X199" s="610"/>
      <c r="Y199" s="610"/>
      <c r="Z199" s="610"/>
    </row>
    <row r="200" ht="13.5" customHeight="1">
      <c r="A200" s="610"/>
      <c r="B200" s="614"/>
      <c r="C200" s="610"/>
      <c r="D200" s="610"/>
      <c r="E200" s="610"/>
      <c r="F200" s="610"/>
      <c r="G200" s="610"/>
      <c r="H200" s="610"/>
      <c r="I200" s="610"/>
      <c r="J200" s="610"/>
      <c r="K200" s="610"/>
      <c r="L200" s="610"/>
      <c r="M200" s="610"/>
      <c r="N200" s="610"/>
      <c r="O200" s="610"/>
      <c r="P200" s="610"/>
      <c r="Q200" s="610"/>
      <c r="R200" s="610"/>
      <c r="S200" s="610"/>
      <c r="T200" s="610"/>
      <c r="U200" s="610"/>
      <c r="V200" s="610"/>
      <c r="W200" s="610"/>
      <c r="X200" s="610"/>
      <c r="Y200" s="610"/>
      <c r="Z200" s="610"/>
    </row>
    <row r="201" ht="13.5" customHeight="1">
      <c r="A201" s="610"/>
      <c r="B201" s="614"/>
      <c r="C201" s="610"/>
      <c r="D201" s="610"/>
      <c r="E201" s="610"/>
      <c r="F201" s="610"/>
      <c r="G201" s="610"/>
      <c r="H201" s="610"/>
      <c r="I201" s="610"/>
      <c r="J201" s="610"/>
      <c r="K201" s="610"/>
      <c r="L201" s="610"/>
      <c r="M201" s="610"/>
      <c r="N201" s="610"/>
      <c r="O201" s="610"/>
      <c r="P201" s="610"/>
      <c r="Q201" s="610"/>
      <c r="R201" s="610"/>
      <c r="S201" s="610"/>
      <c r="T201" s="610"/>
      <c r="U201" s="610"/>
      <c r="V201" s="610"/>
      <c r="W201" s="610"/>
      <c r="X201" s="610"/>
      <c r="Y201" s="610"/>
      <c r="Z201" s="610"/>
    </row>
    <row r="202" ht="13.5" customHeight="1">
      <c r="A202" s="610"/>
      <c r="B202" s="614"/>
      <c r="C202" s="610"/>
      <c r="D202" s="610"/>
      <c r="E202" s="610"/>
      <c r="F202" s="610"/>
      <c r="G202" s="610"/>
      <c r="H202" s="610"/>
      <c r="I202" s="610"/>
      <c r="J202" s="610"/>
      <c r="K202" s="610"/>
      <c r="L202" s="610"/>
      <c r="M202" s="610"/>
      <c r="N202" s="610"/>
      <c r="O202" s="610"/>
      <c r="P202" s="610"/>
      <c r="Q202" s="610"/>
      <c r="R202" s="610"/>
      <c r="S202" s="610"/>
      <c r="T202" s="610"/>
      <c r="U202" s="610"/>
      <c r="V202" s="610"/>
      <c r="W202" s="610"/>
      <c r="X202" s="610"/>
      <c r="Y202" s="610"/>
      <c r="Z202" s="610"/>
    </row>
    <row r="203" ht="13.5" customHeight="1">
      <c r="A203" s="610"/>
      <c r="B203" s="614"/>
      <c r="C203" s="610"/>
      <c r="D203" s="610"/>
      <c r="E203" s="610"/>
      <c r="F203" s="610"/>
      <c r="G203" s="610"/>
      <c r="H203" s="610"/>
      <c r="I203" s="610"/>
      <c r="J203" s="610"/>
      <c r="K203" s="610"/>
      <c r="L203" s="610"/>
      <c r="M203" s="610"/>
      <c r="N203" s="610"/>
      <c r="O203" s="610"/>
      <c r="P203" s="610"/>
      <c r="Q203" s="610"/>
      <c r="R203" s="610"/>
      <c r="S203" s="610"/>
      <c r="T203" s="610"/>
      <c r="U203" s="610"/>
      <c r="V203" s="610"/>
      <c r="W203" s="610"/>
      <c r="X203" s="610"/>
      <c r="Y203" s="610"/>
      <c r="Z203" s="610"/>
    </row>
    <row r="204" ht="13.5" customHeight="1">
      <c r="A204" s="610"/>
      <c r="B204" s="614"/>
      <c r="C204" s="610"/>
      <c r="D204" s="610"/>
      <c r="E204" s="610"/>
      <c r="F204" s="610"/>
      <c r="G204" s="610"/>
      <c r="H204" s="610"/>
      <c r="I204" s="610"/>
      <c r="J204" s="610"/>
      <c r="K204" s="610"/>
      <c r="L204" s="610"/>
      <c r="M204" s="610"/>
      <c r="N204" s="610"/>
      <c r="O204" s="610"/>
      <c r="P204" s="610"/>
      <c r="Q204" s="610"/>
      <c r="R204" s="610"/>
      <c r="S204" s="610"/>
      <c r="T204" s="610"/>
      <c r="U204" s="610"/>
      <c r="V204" s="610"/>
      <c r="W204" s="610"/>
      <c r="X204" s="610"/>
      <c r="Y204" s="610"/>
      <c r="Z204" s="610"/>
    </row>
    <row r="205" ht="13.5" customHeight="1">
      <c r="A205" s="610"/>
      <c r="B205" s="614"/>
      <c r="C205" s="610"/>
      <c r="D205" s="610"/>
      <c r="E205" s="610"/>
      <c r="F205" s="610"/>
      <c r="G205" s="610"/>
      <c r="H205" s="610"/>
      <c r="I205" s="610"/>
      <c r="J205" s="610"/>
      <c r="K205" s="610"/>
      <c r="L205" s="610"/>
      <c r="M205" s="610"/>
      <c r="N205" s="610"/>
      <c r="O205" s="610"/>
      <c r="P205" s="610"/>
      <c r="Q205" s="610"/>
      <c r="R205" s="610"/>
      <c r="S205" s="610"/>
      <c r="T205" s="610"/>
      <c r="U205" s="610"/>
      <c r="V205" s="610"/>
      <c r="W205" s="610"/>
      <c r="X205" s="610"/>
      <c r="Y205" s="610"/>
      <c r="Z205" s="610"/>
    </row>
    <row r="206" ht="13.5" customHeight="1">
      <c r="A206" s="610"/>
      <c r="B206" s="614"/>
      <c r="C206" s="610"/>
      <c r="D206" s="610"/>
      <c r="E206" s="610"/>
      <c r="F206" s="610"/>
      <c r="G206" s="610"/>
      <c r="H206" s="610"/>
      <c r="I206" s="610"/>
      <c r="J206" s="610"/>
      <c r="K206" s="610"/>
      <c r="L206" s="610"/>
      <c r="M206" s="610"/>
      <c r="N206" s="610"/>
      <c r="O206" s="610"/>
      <c r="P206" s="610"/>
      <c r="Q206" s="610"/>
      <c r="R206" s="610"/>
      <c r="S206" s="610"/>
      <c r="T206" s="610"/>
      <c r="U206" s="610"/>
      <c r="V206" s="610"/>
      <c r="W206" s="610"/>
      <c r="X206" s="610"/>
      <c r="Y206" s="610"/>
      <c r="Z206" s="610"/>
    </row>
    <row r="207" ht="13.5" customHeight="1">
      <c r="A207" s="610"/>
      <c r="B207" s="614"/>
      <c r="C207" s="610"/>
      <c r="D207" s="610"/>
      <c r="E207" s="610"/>
      <c r="F207" s="610"/>
      <c r="G207" s="610"/>
      <c r="H207" s="610"/>
      <c r="I207" s="610"/>
      <c r="J207" s="610"/>
      <c r="K207" s="610"/>
      <c r="L207" s="610"/>
      <c r="M207" s="610"/>
      <c r="N207" s="610"/>
      <c r="O207" s="610"/>
      <c r="P207" s="610"/>
      <c r="Q207" s="610"/>
      <c r="R207" s="610"/>
      <c r="S207" s="610"/>
      <c r="T207" s="610"/>
      <c r="U207" s="610"/>
      <c r="V207" s="610"/>
      <c r="W207" s="610"/>
      <c r="X207" s="610"/>
      <c r="Y207" s="610"/>
      <c r="Z207" s="610"/>
    </row>
    <row r="208" ht="13.5" customHeight="1">
      <c r="A208" s="610"/>
      <c r="B208" s="614"/>
      <c r="C208" s="610"/>
      <c r="D208" s="610"/>
      <c r="E208" s="610"/>
      <c r="F208" s="610"/>
      <c r="G208" s="610"/>
      <c r="H208" s="610"/>
      <c r="I208" s="610"/>
      <c r="J208" s="610"/>
      <c r="K208" s="610"/>
      <c r="L208" s="610"/>
      <c r="M208" s="610"/>
      <c r="N208" s="610"/>
      <c r="O208" s="610"/>
      <c r="P208" s="610"/>
      <c r="Q208" s="610"/>
      <c r="R208" s="610"/>
      <c r="S208" s="610"/>
      <c r="T208" s="610"/>
      <c r="U208" s="610"/>
      <c r="V208" s="610"/>
      <c r="W208" s="610"/>
      <c r="X208" s="610"/>
      <c r="Y208" s="610"/>
      <c r="Z208" s="610"/>
    </row>
    <row r="209" ht="13.5" customHeight="1">
      <c r="A209" s="610"/>
      <c r="B209" s="614"/>
      <c r="C209" s="610"/>
      <c r="D209" s="610"/>
      <c r="E209" s="610"/>
      <c r="F209" s="610"/>
      <c r="G209" s="610"/>
      <c r="H209" s="610"/>
      <c r="I209" s="610"/>
      <c r="J209" s="610"/>
      <c r="K209" s="610"/>
      <c r="L209" s="610"/>
      <c r="M209" s="610"/>
      <c r="N209" s="610"/>
      <c r="O209" s="610"/>
      <c r="P209" s="610"/>
      <c r="Q209" s="610"/>
      <c r="R209" s="610"/>
      <c r="S209" s="610"/>
      <c r="T209" s="610"/>
      <c r="U209" s="610"/>
      <c r="V209" s="610"/>
      <c r="W209" s="610"/>
      <c r="X209" s="610"/>
      <c r="Y209" s="610"/>
      <c r="Z209" s="610"/>
    </row>
    <row r="210" ht="13.5" customHeight="1">
      <c r="A210" s="610"/>
      <c r="B210" s="614"/>
      <c r="C210" s="610"/>
      <c r="D210" s="610"/>
      <c r="E210" s="610"/>
      <c r="F210" s="610"/>
      <c r="G210" s="610"/>
      <c r="H210" s="610"/>
      <c r="I210" s="610"/>
      <c r="J210" s="610"/>
      <c r="K210" s="610"/>
      <c r="L210" s="610"/>
      <c r="M210" s="610"/>
      <c r="N210" s="610"/>
      <c r="O210" s="610"/>
      <c r="P210" s="610"/>
      <c r="Q210" s="610"/>
      <c r="R210" s="610"/>
      <c r="S210" s="610"/>
      <c r="T210" s="610"/>
      <c r="U210" s="610"/>
      <c r="V210" s="610"/>
      <c r="W210" s="610"/>
      <c r="X210" s="610"/>
      <c r="Y210" s="610"/>
      <c r="Z210" s="610"/>
    </row>
    <row r="211" ht="13.5" customHeight="1">
      <c r="A211" s="610"/>
      <c r="B211" s="614"/>
      <c r="C211" s="610"/>
      <c r="D211" s="610"/>
      <c r="E211" s="610"/>
      <c r="F211" s="610"/>
      <c r="G211" s="610"/>
      <c r="H211" s="610"/>
      <c r="I211" s="610"/>
      <c r="J211" s="610"/>
      <c r="K211" s="610"/>
      <c r="L211" s="610"/>
      <c r="M211" s="610"/>
      <c r="N211" s="610"/>
      <c r="O211" s="610"/>
      <c r="P211" s="610"/>
      <c r="Q211" s="610"/>
      <c r="R211" s="610"/>
      <c r="S211" s="610"/>
      <c r="T211" s="610"/>
      <c r="U211" s="610"/>
      <c r="V211" s="610"/>
      <c r="W211" s="610"/>
      <c r="X211" s="610"/>
      <c r="Y211" s="610"/>
      <c r="Z211" s="610"/>
    </row>
    <row r="212" ht="13.5" customHeight="1">
      <c r="A212" s="610"/>
      <c r="B212" s="614"/>
      <c r="C212" s="610"/>
      <c r="D212" s="610"/>
      <c r="E212" s="610"/>
      <c r="F212" s="610"/>
      <c r="G212" s="610"/>
      <c r="H212" s="610"/>
      <c r="I212" s="610"/>
      <c r="J212" s="610"/>
      <c r="K212" s="610"/>
      <c r="L212" s="610"/>
      <c r="M212" s="610"/>
      <c r="N212" s="610"/>
      <c r="O212" s="610"/>
      <c r="P212" s="610"/>
      <c r="Q212" s="610"/>
      <c r="R212" s="610"/>
      <c r="S212" s="610"/>
      <c r="T212" s="610"/>
      <c r="U212" s="610"/>
      <c r="V212" s="610"/>
      <c r="W212" s="610"/>
      <c r="X212" s="610"/>
      <c r="Y212" s="610"/>
      <c r="Z212" s="610"/>
    </row>
    <row r="213" ht="13.5" customHeight="1">
      <c r="A213" s="610"/>
      <c r="B213" s="614"/>
      <c r="C213" s="610"/>
      <c r="D213" s="610"/>
      <c r="E213" s="610"/>
      <c r="F213" s="610"/>
      <c r="G213" s="610"/>
      <c r="H213" s="610"/>
      <c r="I213" s="610"/>
      <c r="J213" s="610"/>
      <c r="K213" s="610"/>
      <c r="L213" s="610"/>
      <c r="M213" s="610"/>
      <c r="N213" s="610"/>
      <c r="O213" s="610"/>
      <c r="P213" s="610"/>
      <c r="Q213" s="610"/>
      <c r="R213" s="610"/>
      <c r="S213" s="610"/>
      <c r="T213" s="610"/>
      <c r="U213" s="610"/>
      <c r="V213" s="610"/>
      <c r="W213" s="610"/>
      <c r="X213" s="610"/>
      <c r="Y213" s="610"/>
      <c r="Z213" s="610"/>
    </row>
    <row r="214" ht="13.5" customHeight="1">
      <c r="A214" s="610"/>
      <c r="B214" s="614"/>
      <c r="C214" s="610"/>
      <c r="D214" s="610"/>
      <c r="E214" s="610"/>
      <c r="F214" s="610"/>
      <c r="G214" s="610"/>
      <c r="H214" s="610"/>
      <c r="I214" s="610"/>
      <c r="J214" s="610"/>
      <c r="K214" s="610"/>
      <c r="L214" s="610"/>
      <c r="M214" s="610"/>
      <c r="N214" s="610"/>
      <c r="O214" s="610"/>
      <c r="P214" s="610"/>
      <c r="Q214" s="610"/>
      <c r="R214" s="610"/>
      <c r="S214" s="610"/>
      <c r="T214" s="610"/>
      <c r="U214" s="610"/>
      <c r="V214" s="610"/>
      <c r="W214" s="610"/>
      <c r="X214" s="610"/>
      <c r="Y214" s="610"/>
      <c r="Z214" s="610"/>
    </row>
    <row r="215" ht="13.5" customHeight="1">
      <c r="A215" s="610"/>
      <c r="B215" s="614"/>
      <c r="C215" s="610"/>
      <c r="D215" s="610"/>
      <c r="E215" s="610"/>
      <c r="F215" s="610"/>
      <c r="G215" s="610"/>
      <c r="H215" s="610"/>
      <c r="I215" s="610"/>
      <c r="J215" s="610"/>
      <c r="K215" s="610"/>
      <c r="L215" s="610"/>
      <c r="M215" s="610"/>
      <c r="N215" s="610"/>
      <c r="O215" s="610"/>
      <c r="P215" s="610"/>
      <c r="Q215" s="610"/>
      <c r="R215" s="610"/>
      <c r="S215" s="610"/>
      <c r="T215" s="610"/>
      <c r="U215" s="610"/>
      <c r="V215" s="610"/>
      <c r="W215" s="610"/>
      <c r="X215" s="610"/>
      <c r="Y215" s="610"/>
      <c r="Z215" s="610"/>
    </row>
    <row r="216" ht="13.5" customHeight="1">
      <c r="A216" s="610"/>
      <c r="B216" s="614"/>
      <c r="C216" s="610"/>
      <c r="D216" s="610"/>
      <c r="E216" s="610"/>
      <c r="F216" s="610"/>
      <c r="G216" s="610"/>
      <c r="H216" s="610"/>
      <c r="I216" s="610"/>
      <c r="J216" s="610"/>
      <c r="K216" s="610"/>
      <c r="L216" s="610"/>
      <c r="M216" s="610"/>
      <c r="N216" s="610"/>
      <c r="O216" s="610"/>
      <c r="P216" s="610"/>
      <c r="Q216" s="610"/>
      <c r="R216" s="610"/>
      <c r="S216" s="610"/>
      <c r="T216" s="610"/>
      <c r="U216" s="610"/>
      <c r="V216" s="610"/>
      <c r="W216" s="610"/>
      <c r="X216" s="610"/>
      <c r="Y216" s="610"/>
      <c r="Z216" s="610"/>
    </row>
    <row r="217" ht="13.5" customHeight="1">
      <c r="A217" s="610"/>
      <c r="B217" s="614"/>
      <c r="C217" s="610"/>
      <c r="D217" s="610"/>
      <c r="E217" s="610"/>
      <c r="F217" s="610"/>
      <c r="G217" s="610"/>
      <c r="H217" s="610"/>
      <c r="I217" s="610"/>
      <c r="J217" s="610"/>
      <c r="K217" s="610"/>
      <c r="L217" s="610"/>
      <c r="M217" s="610"/>
      <c r="N217" s="610"/>
      <c r="O217" s="610"/>
      <c r="P217" s="610"/>
      <c r="Q217" s="610"/>
      <c r="R217" s="610"/>
      <c r="S217" s="610"/>
      <c r="T217" s="610"/>
      <c r="U217" s="610"/>
      <c r="V217" s="610"/>
      <c r="W217" s="610"/>
      <c r="X217" s="610"/>
      <c r="Y217" s="610"/>
      <c r="Z217" s="610"/>
    </row>
    <row r="218" ht="13.5" customHeight="1">
      <c r="A218" s="610"/>
      <c r="B218" s="614"/>
      <c r="C218" s="610"/>
      <c r="D218" s="610"/>
      <c r="E218" s="610"/>
      <c r="F218" s="610"/>
      <c r="G218" s="610"/>
      <c r="H218" s="610"/>
      <c r="I218" s="610"/>
      <c r="J218" s="610"/>
      <c r="K218" s="610"/>
      <c r="L218" s="610"/>
      <c r="M218" s="610"/>
      <c r="N218" s="610"/>
      <c r="O218" s="610"/>
      <c r="P218" s="610"/>
      <c r="Q218" s="610"/>
      <c r="R218" s="610"/>
      <c r="S218" s="610"/>
      <c r="T218" s="610"/>
      <c r="U218" s="610"/>
      <c r="V218" s="610"/>
      <c r="W218" s="610"/>
      <c r="X218" s="610"/>
      <c r="Y218" s="610"/>
      <c r="Z218" s="610"/>
    </row>
    <row r="219" ht="13.5" customHeight="1">
      <c r="A219" s="610"/>
      <c r="B219" s="614"/>
      <c r="C219" s="610"/>
      <c r="D219" s="610"/>
      <c r="E219" s="610"/>
      <c r="F219" s="610"/>
      <c r="G219" s="610"/>
      <c r="H219" s="610"/>
      <c r="I219" s="610"/>
      <c r="J219" s="610"/>
      <c r="K219" s="610"/>
      <c r="L219" s="610"/>
      <c r="M219" s="610"/>
      <c r="N219" s="610"/>
      <c r="O219" s="610"/>
      <c r="P219" s="610"/>
      <c r="Q219" s="610"/>
      <c r="R219" s="610"/>
      <c r="S219" s="610"/>
      <c r="T219" s="610"/>
      <c r="U219" s="610"/>
      <c r="V219" s="610"/>
      <c r="W219" s="610"/>
      <c r="X219" s="610"/>
      <c r="Y219" s="610"/>
      <c r="Z219" s="610"/>
    </row>
    <row r="220" ht="13.5" customHeight="1">
      <c r="A220" s="610"/>
      <c r="B220" s="614"/>
      <c r="C220" s="610"/>
      <c r="D220" s="610"/>
      <c r="E220" s="610"/>
      <c r="F220" s="610"/>
      <c r="G220" s="610"/>
      <c r="H220" s="610"/>
      <c r="I220" s="610"/>
      <c r="J220" s="610"/>
      <c r="K220" s="610"/>
      <c r="L220" s="610"/>
      <c r="M220" s="610"/>
      <c r="N220" s="610"/>
      <c r="O220" s="610"/>
      <c r="P220" s="610"/>
      <c r="Q220" s="610"/>
      <c r="R220" s="610"/>
      <c r="S220" s="610"/>
      <c r="T220" s="610"/>
      <c r="U220" s="610"/>
      <c r="V220" s="610"/>
      <c r="W220" s="610"/>
      <c r="X220" s="610"/>
      <c r="Y220" s="610"/>
      <c r="Z220" s="610"/>
    </row>
    <row r="221" ht="13.5" customHeight="1">
      <c r="A221" s="610"/>
      <c r="B221" s="614"/>
      <c r="C221" s="610"/>
      <c r="D221" s="610"/>
      <c r="E221" s="610"/>
      <c r="F221" s="610"/>
      <c r="G221" s="610"/>
      <c r="H221" s="610"/>
      <c r="I221" s="610"/>
      <c r="J221" s="610"/>
      <c r="K221" s="610"/>
      <c r="L221" s="610"/>
      <c r="M221" s="610"/>
      <c r="N221" s="610"/>
      <c r="O221" s="610"/>
      <c r="P221" s="610"/>
      <c r="Q221" s="610"/>
      <c r="R221" s="610"/>
      <c r="S221" s="610"/>
      <c r="T221" s="610"/>
      <c r="U221" s="610"/>
      <c r="V221" s="610"/>
      <c r="W221" s="610"/>
      <c r="X221" s="610"/>
      <c r="Y221" s="610"/>
      <c r="Z221" s="610"/>
    </row>
    <row r="222" ht="13.5" customHeight="1">
      <c r="A222" s="610"/>
      <c r="B222" s="614"/>
      <c r="C222" s="610"/>
      <c r="D222" s="610"/>
      <c r="E222" s="610"/>
      <c r="F222" s="610"/>
      <c r="G222" s="610"/>
      <c r="H222" s="610"/>
      <c r="I222" s="610"/>
      <c r="J222" s="610"/>
      <c r="K222" s="610"/>
      <c r="L222" s="610"/>
      <c r="M222" s="610"/>
      <c r="N222" s="610"/>
      <c r="O222" s="610"/>
      <c r="P222" s="610"/>
      <c r="Q222" s="610"/>
      <c r="R222" s="610"/>
      <c r="S222" s="610"/>
      <c r="T222" s="610"/>
      <c r="U222" s="610"/>
      <c r="V222" s="610"/>
      <c r="W222" s="610"/>
      <c r="X222" s="610"/>
      <c r="Y222" s="610"/>
      <c r="Z222" s="610"/>
    </row>
    <row r="223" ht="13.5" customHeight="1">
      <c r="A223" s="610"/>
      <c r="B223" s="614"/>
      <c r="C223" s="610"/>
      <c r="D223" s="610"/>
      <c r="E223" s="610"/>
      <c r="F223" s="610"/>
      <c r="G223" s="610"/>
      <c r="H223" s="610"/>
      <c r="I223" s="610"/>
      <c r="J223" s="610"/>
      <c r="K223" s="610"/>
      <c r="L223" s="610"/>
      <c r="M223" s="610"/>
      <c r="N223" s="610"/>
      <c r="O223" s="610"/>
      <c r="P223" s="610"/>
      <c r="Q223" s="610"/>
      <c r="R223" s="610"/>
      <c r="S223" s="610"/>
      <c r="T223" s="610"/>
      <c r="U223" s="610"/>
      <c r="V223" s="610"/>
      <c r="W223" s="610"/>
      <c r="X223" s="610"/>
      <c r="Y223" s="610"/>
      <c r="Z223" s="610"/>
    </row>
    <row r="224" ht="13.5" customHeight="1">
      <c r="A224" s="610"/>
      <c r="B224" s="614"/>
      <c r="C224" s="610"/>
      <c r="D224" s="610"/>
      <c r="E224" s="610"/>
      <c r="F224" s="610"/>
      <c r="G224" s="610"/>
      <c r="H224" s="610"/>
      <c r="I224" s="610"/>
      <c r="J224" s="610"/>
      <c r="K224" s="610"/>
      <c r="L224" s="610"/>
      <c r="M224" s="610"/>
      <c r="N224" s="610"/>
      <c r="O224" s="610"/>
      <c r="P224" s="610"/>
      <c r="Q224" s="610"/>
      <c r="R224" s="610"/>
      <c r="S224" s="610"/>
      <c r="T224" s="610"/>
      <c r="U224" s="610"/>
      <c r="V224" s="610"/>
      <c r="W224" s="610"/>
      <c r="X224" s="610"/>
      <c r="Y224" s="610"/>
      <c r="Z224" s="610"/>
    </row>
    <row r="225" ht="13.5" customHeight="1">
      <c r="A225" s="610"/>
      <c r="B225" s="614"/>
      <c r="C225" s="610"/>
      <c r="D225" s="610"/>
      <c r="E225" s="610"/>
      <c r="F225" s="610"/>
      <c r="G225" s="610"/>
      <c r="H225" s="610"/>
      <c r="I225" s="610"/>
      <c r="J225" s="610"/>
      <c r="K225" s="610"/>
      <c r="L225" s="610"/>
      <c r="M225" s="610"/>
      <c r="N225" s="610"/>
      <c r="O225" s="610"/>
      <c r="P225" s="610"/>
      <c r="Q225" s="610"/>
      <c r="R225" s="610"/>
      <c r="S225" s="610"/>
      <c r="T225" s="610"/>
      <c r="U225" s="610"/>
      <c r="V225" s="610"/>
      <c r="W225" s="610"/>
      <c r="X225" s="610"/>
      <c r="Y225" s="610"/>
      <c r="Z225" s="610"/>
    </row>
    <row r="226" ht="13.5" customHeight="1">
      <c r="A226" s="610"/>
      <c r="B226" s="614"/>
      <c r="C226" s="610"/>
      <c r="D226" s="610"/>
      <c r="E226" s="610"/>
      <c r="F226" s="610"/>
      <c r="G226" s="610"/>
      <c r="H226" s="610"/>
      <c r="I226" s="610"/>
      <c r="J226" s="610"/>
      <c r="K226" s="610"/>
      <c r="L226" s="610"/>
      <c r="M226" s="610"/>
      <c r="N226" s="610"/>
      <c r="O226" s="610"/>
      <c r="P226" s="610"/>
      <c r="Q226" s="610"/>
      <c r="R226" s="610"/>
      <c r="S226" s="610"/>
      <c r="T226" s="610"/>
      <c r="U226" s="610"/>
      <c r="V226" s="610"/>
      <c r="W226" s="610"/>
      <c r="X226" s="610"/>
      <c r="Y226" s="610"/>
      <c r="Z226" s="610"/>
    </row>
    <row r="227" ht="13.5" customHeight="1">
      <c r="A227" s="610"/>
      <c r="B227" s="614"/>
      <c r="C227" s="610"/>
      <c r="D227" s="610"/>
      <c r="E227" s="610"/>
      <c r="F227" s="610"/>
      <c r="G227" s="610"/>
      <c r="H227" s="610"/>
      <c r="I227" s="610"/>
      <c r="J227" s="610"/>
      <c r="K227" s="610"/>
      <c r="L227" s="610"/>
      <c r="M227" s="610"/>
      <c r="N227" s="610"/>
      <c r="O227" s="610"/>
      <c r="P227" s="610"/>
      <c r="Q227" s="610"/>
      <c r="R227" s="610"/>
      <c r="S227" s="610"/>
      <c r="T227" s="610"/>
      <c r="U227" s="610"/>
      <c r="V227" s="610"/>
      <c r="W227" s="610"/>
      <c r="X227" s="610"/>
      <c r="Y227" s="610"/>
      <c r="Z227" s="610"/>
    </row>
    <row r="228" ht="13.5" customHeight="1">
      <c r="A228" s="610"/>
      <c r="B228" s="614"/>
      <c r="C228" s="610"/>
      <c r="D228" s="610"/>
      <c r="E228" s="610"/>
      <c r="F228" s="610"/>
      <c r="G228" s="610"/>
      <c r="H228" s="610"/>
      <c r="I228" s="610"/>
      <c r="J228" s="610"/>
      <c r="K228" s="610"/>
      <c r="L228" s="610"/>
      <c r="M228" s="610"/>
      <c r="N228" s="610"/>
      <c r="O228" s="610"/>
      <c r="P228" s="610"/>
      <c r="Q228" s="610"/>
      <c r="R228" s="610"/>
      <c r="S228" s="610"/>
      <c r="T228" s="610"/>
      <c r="U228" s="610"/>
      <c r="V228" s="610"/>
      <c r="W228" s="610"/>
      <c r="X228" s="610"/>
      <c r="Y228" s="610"/>
      <c r="Z228" s="610"/>
    </row>
    <row r="229" ht="13.5" customHeight="1">
      <c r="A229" s="610"/>
      <c r="B229" s="614"/>
      <c r="C229" s="610"/>
      <c r="D229" s="610"/>
      <c r="E229" s="610"/>
      <c r="F229" s="610"/>
      <c r="G229" s="610"/>
      <c r="H229" s="610"/>
      <c r="I229" s="610"/>
      <c r="J229" s="610"/>
      <c r="K229" s="610"/>
      <c r="L229" s="610"/>
      <c r="M229" s="610"/>
      <c r="N229" s="610"/>
      <c r="O229" s="610"/>
      <c r="P229" s="610"/>
      <c r="Q229" s="610"/>
      <c r="R229" s="610"/>
      <c r="S229" s="610"/>
      <c r="T229" s="610"/>
      <c r="U229" s="610"/>
      <c r="V229" s="610"/>
      <c r="W229" s="610"/>
      <c r="X229" s="610"/>
      <c r="Y229" s="610"/>
      <c r="Z229" s="610"/>
    </row>
    <row r="230" ht="13.5" customHeight="1">
      <c r="A230" s="610"/>
      <c r="B230" s="614"/>
      <c r="C230" s="610"/>
      <c r="D230" s="610"/>
      <c r="E230" s="610"/>
      <c r="F230" s="610"/>
      <c r="G230" s="610"/>
      <c r="H230" s="610"/>
      <c r="I230" s="610"/>
      <c r="J230" s="610"/>
      <c r="K230" s="610"/>
      <c r="L230" s="610"/>
      <c r="M230" s="610"/>
      <c r="N230" s="610"/>
      <c r="O230" s="610"/>
      <c r="P230" s="610"/>
      <c r="Q230" s="610"/>
      <c r="R230" s="610"/>
      <c r="S230" s="610"/>
      <c r="T230" s="610"/>
      <c r="U230" s="610"/>
      <c r="V230" s="610"/>
      <c r="W230" s="610"/>
      <c r="X230" s="610"/>
      <c r="Y230" s="610"/>
      <c r="Z230" s="610"/>
    </row>
    <row r="231" ht="13.5" customHeight="1">
      <c r="A231" s="610"/>
      <c r="B231" s="614"/>
      <c r="C231" s="610"/>
      <c r="D231" s="610"/>
      <c r="E231" s="610"/>
      <c r="F231" s="610"/>
      <c r="G231" s="610"/>
      <c r="H231" s="610"/>
      <c r="I231" s="610"/>
      <c r="J231" s="610"/>
      <c r="K231" s="610"/>
      <c r="L231" s="610"/>
      <c r="M231" s="610"/>
      <c r="N231" s="610"/>
      <c r="O231" s="610"/>
      <c r="P231" s="610"/>
      <c r="Q231" s="610"/>
      <c r="R231" s="610"/>
      <c r="S231" s="610"/>
      <c r="T231" s="610"/>
      <c r="U231" s="610"/>
      <c r="V231" s="610"/>
      <c r="W231" s="610"/>
      <c r="X231" s="610"/>
      <c r="Y231" s="610"/>
      <c r="Z231" s="610"/>
    </row>
    <row r="232" ht="13.5" customHeight="1">
      <c r="A232" s="610"/>
      <c r="B232" s="614"/>
      <c r="C232" s="610"/>
      <c r="D232" s="610"/>
      <c r="E232" s="610"/>
      <c r="F232" s="610"/>
      <c r="G232" s="610"/>
      <c r="H232" s="610"/>
      <c r="I232" s="610"/>
      <c r="J232" s="610"/>
      <c r="K232" s="610"/>
      <c r="L232" s="610"/>
      <c r="M232" s="610"/>
      <c r="N232" s="610"/>
      <c r="O232" s="610"/>
      <c r="P232" s="610"/>
      <c r="Q232" s="610"/>
      <c r="R232" s="610"/>
      <c r="S232" s="610"/>
      <c r="T232" s="610"/>
      <c r="U232" s="610"/>
      <c r="V232" s="610"/>
      <c r="W232" s="610"/>
      <c r="X232" s="610"/>
      <c r="Y232" s="610"/>
      <c r="Z232" s="610"/>
    </row>
    <row r="233" ht="13.5" customHeight="1">
      <c r="A233" s="610"/>
      <c r="B233" s="614"/>
      <c r="C233" s="610"/>
      <c r="D233" s="610"/>
      <c r="E233" s="610"/>
      <c r="F233" s="610"/>
      <c r="G233" s="610"/>
      <c r="H233" s="610"/>
      <c r="I233" s="610"/>
      <c r="J233" s="610"/>
      <c r="K233" s="610"/>
      <c r="L233" s="610"/>
      <c r="M233" s="610"/>
      <c r="N233" s="610"/>
      <c r="O233" s="610"/>
      <c r="P233" s="610"/>
      <c r="Q233" s="610"/>
      <c r="R233" s="610"/>
      <c r="S233" s="610"/>
      <c r="T233" s="610"/>
      <c r="U233" s="610"/>
      <c r="V233" s="610"/>
      <c r="W233" s="610"/>
      <c r="X233" s="610"/>
      <c r="Y233" s="610"/>
      <c r="Z233" s="610"/>
    </row>
    <row r="234" ht="13.5" customHeight="1">
      <c r="A234" s="610"/>
      <c r="B234" s="614"/>
      <c r="C234" s="610"/>
      <c r="D234" s="610"/>
      <c r="E234" s="610"/>
      <c r="F234" s="610"/>
      <c r="G234" s="610"/>
      <c r="H234" s="610"/>
      <c r="I234" s="610"/>
      <c r="J234" s="610"/>
      <c r="K234" s="610"/>
      <c r="L234" s="610"/>
      <c r="M234" s="610"/>
      <c r="N234" s="610"/>
      <c r="O234" s="610"/>
      <c r="P234" s="610"/>
      <c r="Q234" s="610"/>
      <c r="R234" s="610"/>
      <c r="S234" s="610"/>
      <c r="T234" s="610"/>
      <c r="U234" s="610"/>
      <c r="V234" s="610"/>
      <c r="W234" s="610"/>
      <c r="X234" s="610"/>
      <c r="Y234" s="610"/>
      <c r="Z234" s="610"/>
    </row>
    <row r="235" ht="13.5" customHeight="1">
      <c r="A235" s="610"/>
      <c r="B235" s="614"/>
      <c r="C235" s="610"/>
      <c r="D235" s="610"/>
      <c r="E235" s="610"/>
      <c r="F235" s="610"/>
      <c r="G235" s="610"/>
      <c r="H235" s="610"/>
      <c r="I235" s="610"/>
      <c r="J235" s="610"/>
      <c r="K235" s="610"/>
      <c r="L235" s="610"/>
      <c r="M235" s="610"/>
      <c r="N235" s="610"/>
      <c r="O235" s="610"/>
      <c r="P235" s="610"/>
      <c r="Q235" s="610"/>
      <c r="R235" s="610"/>
      <c r="S235" s="610"/>
      <c r="T235" s="610"/>
      <c r="U235" s="610"/>
      <c r="V235" s="610"/>
      <c r="W235" s="610"/>
      <c r="X235" s="610"/>
      <c r="Y235" s="610"/>
      <c r="Z235" s="610"/>
    </row>
    <row r="236" ht="13.5" customHeight="1">
      <c r="A236" s="610"/>
      <c r="B236" s="614"/>
      <c r="C236" s="610"/>
      <c r="D236" s="610"/>
      <c r="E236" s="610"/>
      <c r="F236" s="610"/>
      <c r="G236" s="610"/>
      <c r="H236" s="610"/>
      <c r="I236" s="610"/>
      <c r="J236" s="610"/>
      <c r="K236" s="610"/>
      <c r="L236" s="610"/>
      <c r="M236" s="610"/>
      <c r="N236" s="610"/>
      <c r="O236" s="610"/>
      <c r="P236" s="610"/>
      <c r="Q236" s="610"/>
      <c r="R236" s="610"/>
      <c r="S236" s="610"/>
      <c r="T236" s="610"/>
      <c r="U236" s="610"/>
      <c r="V236" s="610"/>
      <c r="W236" s="610"/>
      <c r="X236" s="610"/>
      <c r="Y236" s="610"/>
      <c r="Z236" s="610"/>
    </row>
    <row r="237" ht="13.5" customHeight="1">
      <c r="A237" s="610"/>
      <c r="B237" s="614"/>
      <c r="C237" s="610"/>
      <c r="D237" s="610"/>
      <c r="E237" s="610"/>
      <c r="F237" s="610"/>
      <c r="G237" s="610"/>
      <c r="H237" s="610"/>
      <c r="I237" s="610"/>
      <c r="J237" s="610"/>
      <c r="K237" s="610"/>
      <c r="L237" s="610"/>
      <c r="M237" s="610"/>
      <c r="N237" s="610"/>
      <c r="O237" s="610"/>
      <c r="P237" s="610"/>
      <c r="Q237" s="610"/>
      <c r="R237" s="610"/>
      <c r="S237" s="610"/>
      <c r="T237" s="610"/>
      <c r="U237" s="610"/>
      <c r="V237" s="610"/>
      <c r="W237" s="610"/>
      <c r="X237" s="610"/>
      <c r="Y237" s="610"/>
      <c r="Z237" s="610"/>
    </row>
    <row r="238" ht="13.5" customHeight="1">
      <c r="A238" s="610"/>
      <c r="B238" s="614"/>
      <c r="C238" s="610"/>
      <c r="D238" s="610"/>
      <c r="E238" s="610"/>
      <c r="F238" s="610"/>
      <c r="G238" s="610"/>
      <c r="H238" s="610"/>
      <c r="I238" s="610"/>
      <c r="J238" s="610"/>
      <c r="K238" s="610"/>
      <c r="L238" s="610"/>
      <c r="M238" s="610"/>
      <c r="N238" s="610"/>
      <c r="O238" s="610"/>
      <c r="P238" s="610"/>
      <c r="Q238" s="610"/>
      <c r="R238" s="610"/>
      <c r="S238" s="610"/>
      <c r="T238" s="610"/>
      <c r="U238" s="610"/>
      <c r="V238" s="610"/>
      <c r="W238" s="610"/>
      <c r="X238" s="610"/>
      <c r="Y238" s="610"/>
      <c r="Z238" s="610"/>
    </row>
    <row r="239" ht="13.5" customHeight="1">
      <c r="A239" s="610"/>
      <c r="B239" s="614"/>
      <c r="C239" s="610"/>
      <c r="D239" s="610"/>
      <c r="E239" s="610"/>
      <c r="F239" s="610"/>
      <c r="G239" s="610"/>
      <c r="H239" s="610"/>
      <c r="I239" s="610"/>
      <c r="J239" s="610"/>
      <c r="K239" s="610"/>
      <c r="L239" s="610"/>
      <c r="M239" s="610"/>
      <c r="N239" s="610"/>
      <c r="O239" s="610"/>
      <c r="P239" s="610"/>
      <c r="Q239" s="610"/>
      <c r="R239" s="610"/>
      <c r="S239" s="610"/>
      <c r="T239" s="610"/>
      <c r="U239" s="610"/>
      <c r="V239" s="610"/>
      <c r="W239" s="610"/>
      <c r="X239" s="610"/>
      <c r="Y239" s="610"/>
      <c r="Z239" s="610"/>
    </row>
    <row r="240" ht="13.5" customHeight="1">
      <c r="A240" s="610"/>
      <c r="B240" s="614"/>
      <c r="C240" s="610"/>
      <c r="D240" s="610"/>
      <c r="E240" s="610"/>
      <c r="F240" s="610"/>
      <c r="G240" s="610"/>
      <c r="H240" s="610"/>
      <c r="I240" s="610"/>
      <c r="J240" s="610"/>
      <c r="K240" s="610"/>
      <c r="L240" s="610"/>
      <c r="M240" s="610"/>
      <c r="N240" s="610"/>
      <c r="O240" s="610"/>
      <c r="P240" s="610"/>
      <c r="Q240" s="610"/>
      <c r="R240" s="610"/>
      <c r="S240" s="610"/>
      <c r="T240" s="610"/>
      <c r="U240" s="610"/>
      <c r="V240" s="610"/>
      <c r="W240" s="610"/>
      <c r="X240" s="610"/>
      <c r="Y240" s="610"/>
      <c r="Z240" s="610"/>
    </row>
    <row r="241" ht="13.5" customHeight="1">
      <c r="A241" s="610"/>
      <c r="B241" s="614"/>
      <c r="C241" s="610"/>
      <c r="D241" s="610"/>
      <c r="E241" s="610"/>
      <c r="F241" s="610"/>
      <c r="G241" s="610"/>
      <c r="H241" s="610"/>
      <c r="I241" s="610"/>
      <c r="J241" s="610"/>
      <c r="K241" s="610"/>
      <c r="L241" s="610"/>
      <c r="M241" s="610"/>
      <c r="N241" s="610"/>
      <c r="O241" s="610"/>
      <c r="P241" s="610"/>
      <c r="Q241" s="610"/>
      <c r="R241" s="610"/>
      <c r="S241" s="610"/>
      <c r="T241" s="610"/>
      <c r="U241" s="610"/>
      <c r="V241" s="610"/>
      <c r="W241" s="610"/>
      <c r="X241" s="610"/>
      <c r="Y241" s="610"/>
      <c r="Z241" s="610"/>
    </row>
    <row r="242" ht="13.5" customHeight="1">
      <c r="A242" s="610"/>
      <c r="B242" s="614"/>
      <c r="C242" s="610"/>
      <c r="D242" s="610"/>
      <c r="E242" s="610"/>
      <c r="F242" s="610"/>
      <c r="G242" s="610"/>
      <c r="H242" s="610"/>
      <c r="I242" s="610"/>
      <c r="J242" s="610"/>
      <c r="K242" s="610"/>
      <c r="L242" s="610"/>
      <c r="M242" s="610"/>
      <c r="N242" s="610"/>
      <c r="O242" s="610"/>
      <c r="P242" s="610"/>
      <c r="Q242" s="610"/>
      <c r="R242" s="610"/>
      <c r="S242" s="610"/>
      <c r="T242" s="610"/>
      <c r="U242" s="610"/>
      <c r="V242" s="610"/>
      <c r="W242" s="610"/>
      <c r="X242" s="610"/>
      <c r="Y242" s="610"/>
      <c r="Z242" s="610"/>
    </row>
    <row r="243" ht="13.5" customHeight="1">
      <c r="A243" s="610"/>
      <c r="B243" s="614"/>
      <c r="C243" s="610"/>
      <c r="D243" s="610"/>
      <c r="E243" s="610"/>
      <c r="F243" s="610"/>
      <c r="G243" s="610"/>
      <c r="H243" s="610"/>
      <c r="I243" s="610"/>
      <c r="J243" s="610"/>
      <c r="K243" s="610"/>
      <c r="L243" s="610"/>
      <c r="M243" s="610"/>
      <c r="N243" s="610"/>
      <c r="O243" s="610"/>
      <c r="P243" s="610"/>
      <c r="Q243" s="610"/>
      <c r="R243" s="610"/>
      <c r="S243" s="610"/>
      <c r="T243" s="610"/>
      <c r="U243" s="610"/>
      <c r="V243" s="610"/>
      <c r="W243" s="610"/>
      <c r="X243" s="610"/>
      <c r="Y243" s="610"/>
      <c r="Z243" s="610"/>
    </row>
    <row r="244" ht="13.5" customHeight="1">
      <c r="A244" s="610"/>
      <c r="B244" s="614"/>
      <c r="C244" s="610"/>
      <c r="D244" s="610"/>
      <c r="E244" s="610"/>
      <c r="F244" s="610"/>
      <c r="G244" s="610"/>
      <c r="H244" s="610"/>
      <c r="I244" s="610"/>
      <c r="J244" s="610"/>
      <c r="K244" s="610"/>
      <c r="L244" s="610"/>
      <c r="M244" s="610"/>
      <c r="N244" s="610"/>
      <c r="O244" s="610"/>
      <c r="P244" s="610"/>
      <c r="Q244" s="610"/>
      <c r="R244" s="610"/>
      <c r="S244" s="610"/>
      <c r="T244" s="610"/>
      <c r="U244" s="610"/>
      <c r="V244" s="610"/>
      <c r="W244" s="610"/>
      <c r="X244" s="610"/>
      <c r="Y244" s="610"/>
      <c r="Z244" s="610"/>
    </row>
    <row r="245" ht="13.5" customHeight="1">
      <c r="A245" s="610"/>
      <c r="B245" s="614"/>
      <c r="C245" s="610"/>
      <c r="D245" s="610"/>
      <c r="E245" s="610"/>
      <c r="F245" s="610"/>
      <c r="G245" s="610"/>
      <c r="H245" s="610"/>
      <c r="I245" s="610"/>
      <c r="J245" s="610"/>
      <c r="K245" s="610"/>
      <c r="L245" s="610"/>
      <c r="M245" s="610"/>
      <c r="N245" s="610"/>
      <c r="O245" s="610"/>
      <c r="P245" s="610"/>
      <c r="Q245" s="610"/>
      <c r="R245" s="610"/>
      <c r="S245" s="610"/>
      <c r="T245" s="610"/>
      <c r="U245" s="610"/>
      <c r="V245" s="610"/>
      <c r="W245" s="610"/>
      <c r="X245" s="610"/>
      <c r="Y245" s="610"/>
      <c r="Z245" s="610"/>
    </row>
    <row r="246" ht="13.5" customHeight="1">
      <c r="A246" s="610"/>
      <c r="B246" s="614"/>
      <c r="C246" s="610"/>
      <c r="D246" s="610"/>
      <c r="E246" s="610"/>
      <c r="F246" s="610"/>
      <c r="G246" s="610"/>
      <c r="H246" s="610"/>
      <c r="I246" s="610"/>
      <c r="J246" s="610"/>
      <c r="K246" s="610"/>
      <c r="L246" s="610"/>
      <c r="M246" s="610"/>
      <c r="N246" s="610"/>
      <c r="O246" s="610"/>
      <c r="P246" s="610"/>
      <c r="Q246" s="610"/>
      <c r="R246" s="610"/>
      <c r="S246" s="610"/>
      <c r="T246" s="610"/>
      <c r="U246" s="610"/>
      <c r="V246" s="610"/>
      <c r="W246" s="610"/>
      <c r="X246" s="610"/>
      <c r="Y246" s="610"/>
      <c r="Z246" s="610"/>
    </row>
    <row r="247" ht="13.5" customHeight="1">
      <c r="A247" s="610"/>
      <c r="B247" s="614"/>
      <c r="C247" s="610"/>
      <c r="D247" s="610"/>
      <c r="E247" s="610"/>
      <c r="F247" s="610"/>
      <c r="G247" s="610"/>
      <c r="H247" s="610"/>
      <c r="I247" s="610"/>
      <c r="J247" s="610"/>
      <c r="K247" s="610"/>
      <c r="L247" s="610"/>
      <c r="M247" s="610"/>
      <c r="N247" s="610"/>
      <c r="O247" s="610"/>
      <c r="P247" s="610"/>
      <c r="Q247" s="610"/>
      <c r="R247" s="610"/>
      <c r="S247" s="610"/>
      <c r="T247" s="610"/>
      <c r="U247" s="610"/>
      <c r="V247" s="610"/>
      <c r="W247" s="610"/>
      <c r="X247" s="610"/>
      <c r="Y247" s="610"/>
      <c r="Z247" s="610"/>
    </row>
    <row r="248" ht="13.5" customHeight="1">
      <c r="A248" s="610"/>
      <c r="B248" s="614"/>
      <c r="C248" s="610"/>
      <c r="D248" s="610"/>
      <c r="E248" s="610"/>
      <c r="F248" s="610"/>
      <c r="G248" s="610"/>
      <c r="H248" s="610"/>
      <c r="I248" s="610"/>
      <c r="J248" s="610"/>
      <c r="K248" s="610"/>
      <c r="L248" s="610"/>
      <c r="M248" s="610"/>
      <c r="N248" s="610"/>
      <c r="O248" s="610"/>
      <c r="P248" s="610"/>
      <c r="Q248" s="610"/>
      <c r="R248" s="610"/>
      <c r="S248" s="610"/>
      <c r="T248" s="610"/>
      <c r="U248" s="610"/>
      <c r="V248" s="610"/>
      <c r="W248" s="610"/>
      <c r="X248" s="610"/>
      <c r="Y248" s="610"/>
      <c r="Z248" s="610"/>
    </row>
    <row r="249" ht="13.5" customHeight="1">
      <c r="A249" s="610"/>
      <c r="B249" s="614"/>
      <c r="C249" s="610"/>
      <c r="D249" s="610"/>
      <c r="E249" s="610"/>
      <c r="F249" s="610"/>
      <c r="G249" s="610"/>
      <c r="H249" s="610"/>
      <c r="I249" s="610"/>
      <c r="J249" s="610"/>
      <c r="K249" s="610"/>
      <c r="L249" s="610"/>
      <c r="M249" s="610"/>
      <c r="N249" s="610"/>
      <c r="O249" s="610"/>
      <c r="P249" s="610"/>
      <c r="Q249" s="610"/>
      <c r="R249" s="610"/>
      <c r="S249" s="610"/>
      <c r="T249" s="610"/>
      <c r="U249" s="610"/>
      <c r="V249" s="610"/>
      <c r="W249" s="610"/>
      <c r="X249" s="610"/>
      <c r="Y249" s="610"/>
      <c r="Z249" s="610"/>
    </row>
    <row r="250" ht="13.5" customHeight="1">
      <c r="A250" s="610"/>
      <c r="B250" s="614"/>
      <c r="C250" s="610"/>
      <c r="D250" s="610"/>
      <c r="E250" s="610"/>
      <c r="F250" s="610"/>
      <c r="G250" s="610"/>
      <c r="H250" s="610"/>
      <c r="I250" s="610"/>
      <c r="J250" s="610"/>
      <c r="K250" s="610"/>
      <c r="L250" s="610"/>
      <c r="M250" s="610"/>
      <c r="N250" s="610"/>
      <c r="O250" s="610"/>
      <c r="P250" s="610"/>
      <c r="Q250" s="610"/>
      <c r="R250" s="610"/>
      <c r="S250" s="610"/>
      <c r="T250" s="610"/>
      <c r="U250" s="610"/>
      <c r="V250" s="610"/>
      <c r="W250" s="610"/>
      <c r="X250" s="610"/>
      <c r="Y250" s="610"/>
      <c r="Z250" s="610"/>
    </row>
    <row r="251" ht="13.5" customHeight="1">
      <c r="A251" s="610"/>
      <c r="B251" s="614"/>
      <c r="C251" s="610"/>
      <c r="D251" s="610"/>
      <c r="E251" s="610"/>
      <c r="F251" s="610"/>
      <c r="G251" s="610"/>
      <c r="H251" s="610"/>
      <c r="I251" s="610"/>
      <c r="J251" s="610"/>
      <c r="K251" s="610"/>
      <c r="L251" s="610"/>
      <c r="M251" s="610"/>
      <c r="N251" s="610"/>
      <c r="O251" s="610"/>
      <c r="P251" s="610"/>
      <c r="Q251" s="610"/>
      <c r="R251" s="610"/>
      <c r="S251" s="610"/>
      <c r="T251" s="610"/>
      <c r="U251" s="610"/>
      <c r="V251" s="610"/>
      <c r="W251" s="610"/>
      <c r="X251" s="610"/>
      <c r="Y251" s="610"/>
      <c r="Z251" s="610"/>
    </row>
    <row r="252" ht="13.5" customHeight="1">
      <c r="A252" s="610"/>
      <c r="B252" s="614"/>
      <c r="C252" s="610"/>
      <c r="D252" s="610"/>
      <c r="E252" s="610"/>
      <c r="F252" s="610"/>
      <c r="G252" s="610"/>
      <c r="H252" s="610"/>
      <c r="I252" s="610"/>
      <c r="J252" s="610"/>
      <c r="K252" s="610"/>
      <c r="L252" s="610"/>
      <c r="M252" s="610"/>
      <c r="N252" s="610"/>
      <c r="O252" s="610"/>
      <c r="P252" s="610"/>
      <c r="Q252" s="610"/>
      <c r="R252" s="610"/>
      <c r="S252" s="610"/>
      <c r="T252" s="610"/>
      <c r="U252" s="610"/>
      <c r="V252" s="610"/>
      <c r="W252" s="610"/>
      <c r="X252" s="610"/>
      <c r="Y252" s="610"/>
      <c r="Z252" s="610"/>
    </row>
    <row r="253" ht="13.5" customHeight="1">
      <c r="A253" s="610"/>
      <c r="B253" s="614"/>
      <c r="C253" s="610"/>
      <c r="D253" s="610"/>
      <c r="E253" s="610"/>
      <c r="F253" s="610"/>
      <c r="G253" s="610"/>
      <c r="H253" s="610"/>
      <c r="I253" s="610"/>
      <c r="J253" s="610"/>
      <c r="K253" s="610"/>
      <c r="L253" s="610"/>
      <c r="M253" s="610"/>
      <c r="N253" s="610"/>
      <c r="O253" s="610"/>
      <c r="P253" s="610"/>
      <c r="Q253" s="610"/>
      <c r="R253" s="610"/>
      <c r="S253" s="610"/>
      <c r="T253" s="610"/>
      <c r="U253" s="610"/>
      <c r="V253" s="610"/>
      <c r="W253" s="610"/>
      <c r="X253" s="610"/>
      <c r="Y253" s="610"/>
      <c r="Z253" s="610"/>
    </row>
    <row r="254" ht="13.5" customHeight="1">
      <c r="A254" s="610"/>
      <c r="B254" s="614"/>
      <c r="C254" s="610"/>
      <c r="D254" s="610"/>
      <c r="E254" s="610"/>
      <c r="F254" s="610"/>
      <c r="G254" s="610"/>
      <c r="H254" s="610"/>
      <c r="I254" s="610"/>
      <c r="J254" s="610"/>
      <c r="K254" s="610"/>
      <c r="L254" s="610"/>
      <c r="M254" s="610"/>
      <c r="N254" s="610"/>
      <c r="O254" s="610"/>
      <c r="P254" s="610"/>
      <c r="Q254" s="610"/>
      <c r="R254" s="610"/>
      <c r="S254" s="610"/>
      <c r="T254" s="610"/>
      <c r="U254" s="610"/>
      <c r="V254" s="610"/>
      <c r="W254" s="610"/>
      <c r="X254" s="610"/>
      <c r="Y254" s="610"/>
      <c r="Z254" s="610"/>
    </row>
    <row r="255" ht="13.5" customHeight="1">
      <c r="A255" s="610"/>
      <c r="B255" s="614"/>
      <c r="C255" s="610"/>
      <c r="D255" s="610"/>
      <c r="E255" s="610"/>
      <c r="F255" s="610"/>
      <c r="G255" s="610"/>
      <c r="H255" s="610"/>
      <c r="I255" s="610"/>
      <c r="J255" s="610"/>
      <c r="K255" s="610"/>
      <c r="L255" s="610"/>
      <c r="M255" s="610"/>
      <c r="N255" s="610"/>
      <c r="O255" s="610"/>
      <c r="P255" s="610"/>
      <c r="Q255" s="610"/>
      <c r="R255" s="610"/>
      <c r="S255" s="610"/>
      <c r="T255" s="610"/>
      <c r="U255" s="610"/>
      <c r="V255" s="610"/>
      <c r="W255" s="610"/>
      <c r="X255" s="610"/>
      <c r="Y255" s="610"/>
      <c r="Z255" s="610"/>
    </row>
    <row r="256" ht="13.5" customHeight="1">
      <c r="A256" s="610"/>
      <c r="B256" s="614"/>
      <c r="C256" s="610"/>
      <c r="D256" s="610"/>
      <c r="E256" s="610"/>
      <c r="F256" s="610"/>
      <c r="G256" s="610"/>
      <c r="H256" s="610"/>
      <c r="I256" s="610"/>
      <c r="J256" s="610"/>
      <c r="K256" s="610"/>
      <c r="L256" s="610"/>
      <c r="M256" s="610"/>
      <c r="N256" s="610"/>
      <c r="O256" s="610"/>
      <c r="P256" s="610"/>
      <c r="Q256" s="610"/>
      <c r="R256" s="610"/>
      <c r="S256" s="610"/>
      <c r="T256" s="610"/>
      <c r="U256" s="610"/>
      <c r="V256" s="610"/>
      <c r="W256" s="610"/>
      <c r="X256" s="610"/>
      <c r="Y256" s="610"/>
      <c r="Z256" s="610"/>
    </row>
    <row r="257" ht="13.5" customHeight="1">
      <c r="A257" s="610"/>
      <c r="B257" s="614"/>
      <c r="C257" s="610"/>
      <c r="D257" s="610"/>
      <c r="E257" s="610"/>
      <c r="F257" s="610"/>
      <c r="G257" s="610"/>
      <c r="H257" s="610"/>
      <c r="I257" s="610"/>
      <c r="J257" s="610"/>
      <c r="K257" s="610"/>
      <c r="L257" s="610"/>
      <c r="M257" s="610"/>
      <c r="N257" s="610"/>
      <c r="O257" s="610"/>
      <c r="P257" s="610"/>
      <c r="Q257" s="610"/>
      <c r="R257" s="610"/>
      <c r="S257" s="610"/>
      <c r="T257" s="610"/>
      <c r="U257" s="610"/>
      <c r="V257" s="610"/>
      <c r="W257" s="610"/>
      <c r="X257" s="610"/>
      <c r="Y257" s="610"/>
      <c r="Z257" s="610"/>
    </row>
    <row r="258" ht="13.5" customHeight="1">
      <c r="A258" s="610"/>
      <c r="B258" s="614"/>
      <c r="C258" s="610"/>
      <c r="D258" s="610"/>
      <c r="E258" s="610"/>
      <c r="F258" s="610"/>
      <c r="G258" s="610"/>
      <c r="H258" s="610"/>
      <c r="I258" s="610"/>
      <c r="J258" s="610"/>
      <c r="K258" s="610"/>
      <c r="L258" s="610"/>
      <c r="M258" s="610"/>
      <c r="N258" s="610"/>
      <c r="O258" s="610"/>
      <c r="P258" s="610"/>
      <c r="Q258" s="610"/>
      <c r="R258" s="610"/>
      <c r="S258" s="610"/>
      <c r="T258" s="610"/>
      <c r="U258" s="610"/>
      <c r="V258" s="610"/>
      <c r="W258" s="610"/>
      <c r="X258" s="610"/>
      <c r="Y258" s="610"/>
      <c r="Z258" s="610"/>
    </row>
    <row r="259" ht="13.5" customHeight="1">
      <c r="A259" s="610"/>
      <c r="B259" s="614"/>
      <c r="C259" s="610"/>
      <c r="D259" s="610"/>
      <c r="E259" s="610"/>
      <c r="F259" s="610"/>
      <c r="G259" s="610"/>
      <c r="H259" s="610"/>
      <c r="I259" s="610"/>
      <c r="J259" s="610"/>
      <c r="K259" s="610"/>
      <c r="L259" s="610"/>
      <c r="M259" s="610"/>
      <c r="N259" s="610"/>
      <c r="O259" s="610"/>
      <c r="P259" s="610"/>
      <c r="Q259" s="610"/>
      <c r="R259" s="610"/>
      <c r="S259" s="610"/>
      <c r="T259" s="610"/>
      <c r="U259" s="610"/>
      <c r="V259" s="610"/>
      <c r="W259" s="610"/>
      <c r="X259" s="610"/>
      <c r="Y259" s="610"/>
      <c r="Z259" s="610"/>
    </row>
    <row r="260" ht="13.5" customHeight="1">
      <c r="A260" s="610"/>
      <c r="B260" s="614"/>
      <c r="C260" s="610"/>
      <c r="D260" s="610"/>
      <c r="E260" s="610"/>
      <c r="F260" s="610"/>
      <c r="G260" s="610"/>
      <c r="H260" s="610"/>
      <c r="I260" s="610"/>
      <c r="J260" s="610"/>
      <c r="K260" s="610"/>
      <c r="L260" s="610"/>
      <c r="M260" s="610"/>
      <c r="N260" s="610"/>
      <c r="O260" s="610"/>
      <c r="P260" s="610"/>
      <c r="Q260" s="610"/>
      <c r="R260" s="610"/>
      <c r="S260" s="610"/>
      <c r="T260" s="610"/>
      <c r="U260" s="610"/>
      <c r="V260" s="610"/>
      <c r="W260" s="610"/>
      <c r="X260" s="610"/>
      <c r="Y260" s="610"/>
      <c r="Z260" s="610"/>
    </row>
    <row r="261" ht="13.5" customHeight="1">
      <c r="A261" s="610"/>
      <c r="B261" s="614"/>
      <c r="C261" s="610"/>
      <c r="D261" s="610"/>
      <c r="E261" s="610"/>
      <c r="F261" s="610"/>
      <c r="G261" s="610"/>
      <c r="H261" s="610"/>
      <c r="I261" s="610"/>
      <c r="J261" s="610"/>
      <c r="K261" s="610"/>
      <c r="L261" s="610"/>
      <c r="M261" s="610"/>
      <c r="N261" s="610"/>
      <c r="O261" s="610"/>
      <c r="P261" s="610"/>
      <c r="Q261" s="610"/>
      <c r="R261" s="610"/>
      <c r="S261" s="610"/>
      <c r="T261" s="610"/>
      <c r="U261" s="610"/>
      <c r="V261" s="610"/>
      <c r="W261" s="610"/>
      <c r="X261" s="610"/>
      <c r="Y261" s="610"/>
      <c r="Z261" s="610"/>
    </row>
    <row r="262" ht="13.5" customHeight="1">
      <c r="A262" s="610"/>
      <c r="B262" s="614"/>
      <c r="C262" s="610"/>
      <c r="D262" s="610"/>
      <c r="E262" s="610"/>
      <c r="F262" s="610"/>
      <c r="G262" s="610"/>
      <c r="H262" s="610"/>
      <c r="I262" s="610"/>
      <c r="J262" s="610"/>
      <c r="K262" s="610"/>
      <c r="L262" s="610"/>
      <c r="M262" s="610"/>
      <c r="N262" s="610"/>
      <c r="O262" s="610"/>
      <c r="P262" s="610"/>
      <c r="Q262" s="610"/>
      <c r="R262" s="610"/>
      <c r="S262" s="610"/>
      <c r="T262" s="610"/>
      <c r="U262" s="610"/>
      <c r="V262" s="610"/>
      <c r="W262" s="610"/>
      <c r="X262" s="610"/>
      <c r="Y262" s="610"/>
      <c r="Z262" s="610"/>
    </row>
    <row r="263" ht="13.5" customHeight="1">
      <c r="A263" s="610"/>
      <c r="B263" s="614"/>
      <c r="C263" s="610"/>
      <c r="D263" s="610"/>
      <c r="E263" s="610"/>
      <c r="F263" s="610"/>
      <c r="G263" s="610"/>
      <c r="H263" s="610"/>
      <c r="I263" s="610"/>
      <c r="J263" s="610"/>
      <c r="K263" s="610"/>
      <c r="L263" s="610"/>
      <c r="M263" s="610"/>
      <c r="N263" s="610"/>
      <c r="O263" s="610"/>
      <c r="P263" s="610"/>
      <c r="Q263" s="610"/>
      <c r="R263" s="610"/>
      <c r="S263" s="610"/>
      <c r="T263" s="610"/>
      <c r="U263" s="610"/>
      <c r="V263" s="610"/>
      <c r="W263" s="610"/>
      <c r="X263" s="610"/>
      <c r="Y263" s="610"/>
      <c r="Z263" s="610"/>
    </row>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C37:N37"/>
    <mergeCell ref="C52:N52"/>
    <mergeCell ref="C63:N63"/>
    <mergeCell ref="E3:L3"/>
    <mergeCell ref="E4:L4"/>
    <mergeCell ref="E5:L5"/>
    <mergeCell ref="B7:N7"/>
    <mergeCell ref="C9:N9"/>
    <mergeCell ref="C10:N10"/>
    <mergeCell ref="C25:N25"/>
  </mergeCells>
  <printOptions horizontalCentered="1"/>
  <pageMargins bottom="0.15748031496062992" footer="0.0" header="0.0" left="0.31496062992125984" right="0.31496062992125984" top="0.35433070866141736"/>
  <pageSetup paperSize="9" orientation="portrait"/>
  <drawing r:id="rId1"/>
</worksheet>
</file>